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1770 Lotissement rue dl Pétrusse Bertrange Baldauff\5_Projektbearbeitung\5_1 Texte\"/>
    </mc:Choice>
  </mc:AlternateContent>
  <xr:revisionPtr revIDLastSave="0" documentId="13_ncr:1_{727CFB76-8BCF-4F92-BED3-F378A29F68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iginal" sheetId="1" r:id="rId1"/>
    <sheet name="Original + mode de calcul" sheetId="4" r:id="rId2"/>
    <sheet name="Exemple" sheetId="2" r:id="rId3"/>
  </sheets>
  <definedNames>
    <definedName name="_xlnm.Print_Area" localSheetId="0">Original!$A$1:$L$75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I65" i="1" l="1"/>
  <c r="K35" i="1"/>
  <c r="N35" i="1" s="1"/>
  <c r="I66" i="1"/>
  <c r="E47" i="1" l="1"/>
  <c r="G44" i="1"/>
  <c r="K43" i="1" l="1"/>
  <c r="K42" i="1"/>
  <c r="K41" i="1"/>
  <c r="K40" i="1"/>
  <c r="K39" i="1"/>
  <c r="K38" i="1"/>
  <c r="K66" i="1"/>
  <c r="E56" i="1"/>
  <c r="E54" i="1"/>
  <c r="K47" i="1"/>
  <c r="K36" i="1"/>
  <c r="E36" i="1"/>
  <c r="K44" i="1" l="1"/>
  <c r="H66" i="4"/>
  <c r="I66" i="4"/>
  <c r="E56" i="4"/>
  <c r="D56" i="4"/>
  <c r="G44" i="4"/>
  <c r="E35" i="4"/>
  <c r="E54" i="4" s="1"/>
  <c r="K47" i="4"/>
  <c r="H66" i="2"/>
  <c r="I66" i="2"/>
  <c r="E56" i="2"/>
  <c r="D56" i="2"/>
  <c r="G44" i="2"/>
  <c r="E35" i="2" s="1"/>
  <c r="K47" i="2"/>
  <c r="D54" i="2" l="1"/>
  <c r="K38" i="2"/>
  <c r="K38" i="4"/>
  <c r="K66" i="4"/>
  <c r="K39" i="4"/>
  <c r="E54" i="2"/>
  <c r="K66" i="2"/>
  <c r="D54" i="4"/>
  <c r="K40" i="4"/>
  <c r="K41" i="2"/>
  <c r="K40" i="2"/>
  <c r="K36" i="4"/>
  <c r="K42" i="4"/>
  <c r="K43" i="4"/>
  <c r="K39" i="2"/>
  <c r="K42" i="2"/>
  <c r="K41" i="4"/>
  <c r="K36" i="2"/>
  <c r="K43" i="2"/>
</calcChain>
</file>

<file path=xl/sharedStrings.xml><?xml version="1.0" encoding="utf-8"?>
<sst xmlns="http://schemas.openxmlformats.org/spreadsheetml/2006/main" count="401" uniqueCount="134">
  <si>
    <t xml:space="preserve">Commune </t>
  </si>
  <si>
    <t>Localité</t>
  </si>
  <si>
    <t>Lieu-dit</t>
  </si>
  <si>
    <t>Terrain</t>
  </si>
  <si>
    <t>Surface brute du terrain </t>
  </si>
  <si>
    <t>Surface nette du terrain</t>
  </si>
  <si>
    <t>ha</t>
  </si>
  <si>
    <t>%</t>
  </si>
  <si>
    <t>Nombre d’habitants </t>
  </si>
  <si>
    <t>Chemin communal</t>
  </si>
  <si>
    <t>publics</t>
  </si>
  <si>
    <t>vh/j</t>
  </si>
  <si>
    <t>m</t>
  </si>
  <si>
    <t>Constructions</t>
  </si>
  <si>
    <t>Situation géographique</t>
  </si>
  <si>
    <t>Autres</t>
  </si>
  <si>
    <t>minimum</t>
  </si>
  <si>
    <t>maximum</t>
  </si>
  <si>
    <t>Taux de cession</t>
  </si>
  <si>
    <t>Surface cédée au domaine public communal</t>
  </si>
  <si>
    <t>Surfaces privées et publiques nécessaires à la viabilisation</t>
  </si>
  <si>
    <t>Nombre de logements</t>
  </si>
  <si>
    <t>Personnes estimées / logement</t>
  </si>
  <si>
    <t>m2</t>
  </si>
  <si>
    <t>u./ha</t>
  </si>
  <si>
    <r>
      <t>Mixité de logements</t>
    </r>
    <r>
      <rPr>
        <i/>
        <sz val="9"/>
        <rFont val="Arial Narrow"/>
        <family val="2"/>
      </rPr>
      <t xml:space="preserve"> (en tenant compte du nombre maximum de logements)</t>
    </r>
  </si>
  <si>
    <t>Densité de logements / hectare brut</t>
  </si>
  <si>
    <t>Emplacements de stationnement</t>
  </si>
  <si>
    <t>Infrastructures techniques</t>
  </si>
  <si>
    <r>
      <t xml:space="preserve">N° de référence </t>
    </r>
    <r>
      <rPr>
        <i/>
        <sz val="8"/>
        <rFont val="Arial Narrow"/>
        <family val="2"/>
      </rPr>
      <t>(à remplir par le ministère)</t>
    </r>
  </si>
  <si>
    <t xml:space="preserve">Organisation territoriale de la commune </t>
  </si>
  <si>
    <t>Environnement</t>
  </si>
  <si>
    <t>Inventaire suppl.</t>
  </si>
  <si>
    <t>Monument national</t>
  </si>
  <si>
    <t>Zone de buit</t>
  </si>
  <si>
    <t>Zone SEVESO</t>
  </si>
  <si>
    <t>Sites et Monuments</t>
  </si>
  <si>
    <t xml:space="preserve">Axe(s) de desserte </t>
  </si>
  <si>
    <t>habitat</t>
  </si>
  <si>
    <t>privés (min.)</t>
  </si>
  <si>
    <t>privés (max.)</t>
  </si>
  <si>
    <t>Proximité arrêt bus le plus proche (distance parcourue)</t>
  </si>
  <si>
    <t>Proximité gare (distance parcourue)</t>
  </si>
  <si>
    <t>unifamilial</t>
  </si>
  <si>
    <t>a.</t>
  </si>
  <si>
    <t>Equipements collectifs principaux existants dans la localité / quartier</t>
  </si>
  <si>
    <t>N° de référence du PAG</t>
  </si>
  <si>
    <t>Servitudes découlant d'autres dispositions légales</t>
  </si>
  <si>
    <t>Scellement maximal du sol</t>
  </si>
  <si>
    <t>Surface brute de bureau maximale</t>
  </si>
  <si>
    <t>activités</t>
  </si>
  <si>
    <t>Date de l'avis du Ministre</t>
  </si>
  <si>
    <t>Date d'approbation ministérielle</t>
  </si>
  <si>
    <t>Annexe I: Données structurantes relatives au plan d’aménagement particulier "nouveau quartier"</t>
  </si>
  <si>
    <t>Surface constructible brute</t>
  </si>
  <si>
    <t>Emprise au sol</t>
  </si>
  <si>
    <t xml:space="preserve">Nombre de logements de type: </t>
  </si>
  <si>
    <r>
      <t xml:space="preserve">Route </t>
    </r>
    <r>
      <rPr>
        <b/>
        <sz val="10"/>
        <rFont val="Arial Narrow"/>
        <family val="2"/>
      </rPr>
      <t>N</t>
    </r>
    <r>
      <rPr>
        <sz val="10"/>
        <rFont val="Arial Narrow"/>
        <family val="2"/>
      </rPr>
      <t>ationale</t>
    </r>
  </si>
  <si>
    <r>
      <t>C</t>
    </r>
    <r>
      <rPr>
        <sz val="10"/>
        <rFont val="Arial Narrow"/>
        <family val="2"/>
      </rPr>
      <t xml:space="preserve">hemin </t>
    </r>
    <r>
      <rPr>
        <b/>
        <sz val="10"/>
        <rFont val="Arial Narrow"/>
        <family val="2"/>
      </rPr>
      <t>R</t>
    </r>
    <r>
      <rPr>
        <sz val="10"/>
        <rFont val="Arial Narrow"/>
        <family val="2"/>
      </rPr>
      <t>epris</t>
    </r>
  </si>
  <si>
    <t>Projet</t>
  </si>
  <si>
    <t>initié par</t>
  </si>
  <si>
    <t>élaboré par</t>
  </si>
  <si>
    <t xml:space="preserve">Commune prioritaire </t>
  </si>
  <si>
    <t>CDA</t>
  </si>
  <si>
    <t>x</t>
  </si>
  <si>
    <t>Pôle de développement</t>
  </si>
  <si>
    <t>Données structurantes du PAG</t>
  </si>
  <si>
    <t>Zone(s) concernée(s)</t>
  </si>
  <si>
    <t>Longeur totale de canalisation pour eaux usées</t>
  </si>
  <si>
    <r>
      <t xml:space="preserve">Charge de trafic 
</t>
    </r>
    <r>
      <rPr>
        <i/>
        <sz val="8"/>
        <rFont val="Arial Narrow"/>
        <family val="2"/>
      </rPr>
      <t>(si disponibles et selon prévision P&amp;CH)</t>
    </r>
  </si>
  <si>
    <t>COS</t>
  </si>
  <si>
    <t>CUS</t>
  </si>
  <si>
    <t>CSS</t>
  </si>
  <si>
    <t>DL</t>
  </si>
  <si>
    <t>0.5 / 1.0</t>
  </si>
  <si>
    <t>Proximité immédiate (&lt;30m) de bois et forêts &gt; 1ha</t>
  </si>
  <si>
    <t>Distance par rapport à la zone protégée nationale et /</t>
  </si>
  <si>
    <t>ou communautaire</t>
  </si>
  <si>
    <r>
      <t>Gestion de l'Eau</t>
    </r>
    <r>
      <rPr>
        <sz val="10"/>
        <rFont val="Arial Narrow"/>
        <family val="2"/>
      </rPr>
      <t xml:space="preserve"> (zones inondables)</t>
    </r>
  </si>
  <si>
    <r>
      <t>Voirie nationale</t>
    </r>
    <r>
      <rPr>
        <sz val="10"/>
        <rFont val="Arial Narrow"/>
        <family val="2"/>
      </rPr>
      <t xml:space="preserve"> (permission de voirie)</t>
    </r>
  </si>
  <si>
    <t>Présence de biotope(s)</t>
  </si>
  <si>
    <t>Surface destinée aux voiries de desserte (publiques et privées)</t>
  </si>
  <si>
    <t>Surface destinée à la zone résidentielle/zone de rencontre (20 km/h)</t>
  </si>
  <si>
    <t>Surface destinée à la circulation non motorisée (publique et ouverte au public)</t>
  </si>
  <si>
    <t>Surface destinée au stationnement public</t>
  </si>
  <si>
    <t>Surface destinée à l'espace vert public</t>
  </si>
  <si>
    <t>Surface destinée aux aires de jeux ouvertes au public</t>
  </si>
  <si>
    <t>Nombre de lots / parcelles / d'îlots</t>
  </si>
  <si>
    <t>Taille moyenne des lots / parcelles / îlots</t>
  </si>
  <si>
    <t>bifamilial</t>
  </si>
  <si>
    <t>collectif (&gt;2 log/bât.)</t>
  </si>
  <si>
    <t>Surf./ nbre de log. à coût modéré</t>
  </si>
  <si>
    <t>total (max.)</t>
  </si>
  <si>
    <t>Longeur totale de canalisation pour eaux pluviales</t>
  </si>
  <si>
    <t>Surface destinée à la rétention d'eaux pluviales à ciel ouvert</t>
  </si>
  <si>
    <t>Surface destinée à l'évacuation d'eaux pluviales à ciel ouvert</t>
  </si>
  <si>
    <r>
      <t>Offre de transport collectif dans la localité</t>
    </r>
    <r>
      <rPr>
        <i/>
        <sz val="11"/>
        <rFont val="Arial Narrow"/>
        <family val="2"/>
      </rPr>
      <t xml:space="preserve"> </t>
    </r>
  </si>
  <si>
    <t>Annexe I : Données structurantes relatives au plan d’aménagement particulier "nouveau quartier"</t>
  </si>
  <si>
    <t>Surface de vente maximale</t>
  </si>
  <si>
    <t>Surface brute de bureaux maximale</t>
  </si>
  <si>
    <t>Scellement maximal du sol (terrain net)</t>
  </si>
  <si>
    <t xml:space="preserve">Surface brute </t>
  </si>
  <si>
    <t>Surface nette</t>
  </si>
  <si>
    <t>Surface destinée aux voiries de desserte (publique ou ouverte au public)</t>
  </si>
  <si>
    <t>Zone de bruit</t>
  </si>
  <si>
    <t>Espace prioritaire d'urbanisation</t>
  </si>
  <si>
    <t>Organisation territoriale</t>
  </si>
  <si>
    <t xml:space="preserve">Commune prioritaire pour le développement de l'habitat </t>
  </si>
  <si>
    <t>Surface destinée à la mobilité douce (publique ou ouverte au public)</t>
  </si>
  <si>
    <t>Offre de transports en commun</t>
  </si>
  <si>
    <t>(distance parcourue)</t>
  </si>
  <si>
    <t xml:space="preserve">Proximité de l'arrêt d'autobus le plus proche </t>
  </si>
  <si>
    <t>Proximité d'une gare ou d'un arrêt de chemin de fer</t>
  </si>
  <si>
    <t>Annexe II : Données structurantes relatives au plan d’aménagement particulier "nouveau quartier"</t>
  </si>
  <si>
    <r>
      <t>m</t>
    </r>
    <r>
      <rPr>
        <b/>
        <i/>
        <vertAlign val="superscript"/>
        <sz val="10"/>
        <rFont val="Arial Narrow"/>
        <family val="2"/>
      </rPr>
      <t>2</t>
    </r>
  </si>
  <si>
    <r>
      <t>m</t>
    </r>
    <r>
      <rPr>
        <i/>
        <vertAlign val="superscript"/>
        <sz val="10"/>
        <rFont val="Arial Narrow"/>
        <family val="2"/>
      </rPr>
      <t>2</t>
    </r>
  </si>
  <si>
    <t>Longueur totale de canalisation pour eaux pluviales</t>
  </si>
  <si>
    <t>Longueur totale de canalisation pour eaux usées</t>
  </si>
  <si>
    <r>
      <t xml:space="preserve">Charge de trafic 
</t>
    </r>
    <r>
      <rPr>
        <i/>
        <sz val="8"/>
        <rFont val="Arial Narrow"/>
        <family val="2"/>
      </rPr>
      <t>(si disponible et selon prévision P&amp;CH)</t>
    </r>
  </si>
  <si>
    <t>architecture + aménagement s.a.</t>
  </si>
  <si>
    <t>Bertrange</t>
  </si>
  <si>
    <t xml:space="preserve">mairie, bureau de postes, police, écoles, conservatoire de musique, maison de retraite et maison de soins, </t>
  </si>
  <si>
    <t>centre d'intervention, centre sportif, terrains de sports, aires de  jeux, centres commerciaux etc ...</t>
  </si>
  <si>
    <t>X</t>
  </si>
  <si>
    <t>-</t>
  </si>
  <si>
    <t>61C/018/2018</t>
  </si>
  <si>
    <t>Section B de Beaufort</t>
  </si>
  <si>
    <t>Rue Hetzelt</t>
  </si>
  <si>
    <t>Zone HAB-1, Zone soumise</t>
  </si>
  <si>
    <t>à l'élaboration d'un PAP NQ</t>
  </si>
  <si>
    <t>cours d'eau</t>
  </si>
  <si>
    <t xml:space="preserve">Zone de servitude urbanisation - </t>
  </si>
  <si>
    <t>Xavier BALDAUFF</t>
  </si>
  <si>
    <t>rue de la Petrusse, rue Hetzelt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</si>
</sst>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21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i/>
      <sz val="8"/>
      <name val="Arial Narrow"/>
      <family val="2"/>
    </font>
    <font>
      <b/>
      <sz val="11"/>
      <name val="Arial Narrow"/>
      <family val="2"/>
    </font>
    <font>
      <b/>
      <i/>
      <sz val="10"/>
      <name val="Arial Narrow"/>
      <family val="2"/>
    </font>
    <font>
      <b/>
      <sz val="12"/>
      <name val="Arial Narrow"/>
      <family val="2"/>
    </font>
    <font>
      <i/>
      <sz val="9"/>
      <name val="Arial Narrow"/>
      <family val="2"/>
    </font>
    <font>
      <u/>
      <sz val="10"/>
      <name val="Arial Narrow"/>
      <family val="2"/>
    </font>
    <font>
      <b/>
      <sz val="15"/>
      <name val="Arial Narrow"/>
      <family val="2"/>
    </font>
    <font>
      <sz val="10"/>
      <name val="Arial"/>
      <family val="2"/>
    </font>
    <font>
      <i/>
      <sz val="11"/>
      <name val="Arial Narrow"/>
      <family val="2"/>
    </font>
    <font>
      <sz val="8"/>
      <name val="Arial"/>
      <family val="2"/>
    </font>
    <font>
      <sz val="10"/>
      <color indexed="10"/>
      <name val="Arial Narrow"/>
      <family val="2"/>
    </font>
    <font>
      <b/>
      <i/>
      <vertAlign val="superscript"/>
      <sz val="10"/>
      <name val="Arial Narrow"/>
      <family val="2"/>
    </font>
    <font>
      <i/>
      <vertAlign val="superscript"/>
      <sz val="10"/>
      <name val="Arial Narrow"/>
      <family val="2"/>
    </font>
    <font>
      <sz val="10"/>
      <name val="Arial"/>
      <family val="2"/>
    </font>
    <font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/>
    <xf numFmtId="0" fontId="9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/>
    <xf numFmtId="0" fontId="2" fillId="0" borderId="0" xfId="0" applyFont="1"/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2" borderId="3" xfId="0" applyFont="1" applyFill="1" applyBorder="1"/>
    <xf numFmtId="0" fontId="7" fillId="2" borderId="4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/>
    <xf numFmtId="0" fontId="3" fillId="2" borderId="6" xfId="0" applyFont="1" applyFill="1" applyBorder="1" applyAlignment="1">
      <alignment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5" xfId="0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2" fillId="2" borderId="6" xfId="0" applyFont="1" applyFill="1" applyBorder="1"/>
    <xf numFmtId="0" fontId="1" fillId="2" borderId="7" xfId="0" applyFont="1" applyFill="1" applyBorder="1"/>
    <xf numFmtId="0" fontId="3" fillId="2" borderId="8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11" fillId="2" borderId="0" xfId="0" applyFont="1" applyFill="1"/>
    <xf numFmtId="0" fontId="3" fillId="0" borderId="0" xfId="0" applyFont="1"/>
    <xf numFmtId="0" fontId="2" fillId="2" borderId="6" xfId="0" applyFont="1" applyFill="1" applyBorder="1" applyAlignment="1">
      <alignment wrapText="1"/>
    </xf>
    <xf numFmtId="0" fontId="1" fillId="2" borderId="2" xfId="0" applyFont="1" applyFill="1" applyBorder="1"/>
    <xf numFmtId="0" fontId="3" fillId="2" borderId="7" xfId="0" applyFont="1" applyFill="1" applyBorder="1" applyAlignment="1">
      <alignment vertical="top"/>
    </xf>
    <xf numFmtId="0" fontId="12" fillId="2" borderId="0" xfId="0" applyFont="1" applyFill="1"/>
    <xf numFmtId="0" fontId="3" fillId="2" borderId="7" xfId="0" applyFont="1" applyFill="1" applyBorder="1" applyAlignment="1">
      <alignment vertical="top" wrapText="1"/>
    </xf>
    <xf numFmtId="0" fontId="3" fillId="2" borderId="7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/>
    <xf numFmtId="0" fontId="7" fillId="2" borderId="6" xfId="0" applyFont="1" applyFill="1" applyBorder="1"/>
    <xf numFmtId="0" fontId="6" fillId="2" borderId="8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2" fillId="2" borderId="3" xfId="0" applyNumberFormat="1" applyFont="1" applyFill="1" applyBorder="1"/>
    <xf numFmtId="10" fontId="2" fillId="2" borderId="1" xfId="0" applyNumberFormat="1" applyFont="1" applyFill="1" applyBorder="1" applyAlignment="1">
      <alignment horizontal="center" wrapText="1"/>
    </xf>
    <xf numFmtId="0" fontId="2" fillId="2" borderId="13" xfId="0" applyFont="1" applyFill="1" applyBorder="1"/>
    <xf numFmtId="0" fontId="2" fillId="2" borderId="14" xfId="0" applyFont="1" applyFill="1" applyBorder="1"/>
    <xf numFmtId="0" fontId="1" fillId="2" borderId="15" xfId="0" applyFont="1" applyFill="1" applyBorder="1" applyAlignment="1">
      <alignment wrapText="1"/>
    </xf>
    <xf numFmtId="0" fontId="2" fillId="2" borderId="16" xfId="0" applyFont="1" applyFill="1" applyBorder="1"/>
    <xf numFmtId="0" fontId="2" fillId="2" borderId="15" xfId="0" applyFont="1" applyFill="1" applyBorder="1"/>
    <xf numFmtId="0" fontId="8" fillId="3" borderId="4" xfId="0" applyFont="1" applyFill="1" applyBorder="1"/>
    <xf numFmtId="0" fontId="8" fillId="3" borderId="2" xfId="0" applyFont="1" applyFill="1" applyBorder="1"/>
    <xf numFmtId="0" fontId="2" fillId="3" borderId="3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2" fontId="1" fillId="3" borderId="10" xfId="0" applyNumberFormat="1" applyFont="1" applyFill="1" applyBorder="1"/>
    <xf numFmtId="0" fontId="2" fillId="3" borderId="0" xfId="0" applyFont="1" applyFill="1"/>
    <xf numFmtId="0" fontId="3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2" fontId="1" fillId="2" borderId="2" xfId="0" applyNumberFormat="1" applyFont="1" applyFill="1" applyBorder="1"/>
    <xf numFmtId="0" fontId="3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0" fillId="2" borderId="0" xfId="0" applyFill="1"/>
    <xf numFmtId="0" fontId="2" fillId="2" borderId="6" xfId="0" applyFont="1" applyFill="1" applyBorder="1" applyAlignment="1">
      <alignment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vertical="top" wrapText="1"/>
    </xf>
    <xf numFmtId="0" fontId="1" fillId="2" borderId="6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15" xfId="0" applyFont="1" applyFill="1" applyBorder="1"/>
    <xf numFmtId="0" fontId="1" fillId="3" borderId="16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13" fillId="0" borderId="0" xfId="0" applyFont="1"/>
    <xf numFmtId="2" fontId="2" fillId="2" borderId="1" xfId="0" applyNumberFormat="1" applyFont="1" applyFill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2" fontId="2" fillId="3" borderId="1" xfId="0" applyNumberFormat="1" applyFont="1" applyFill="1" applyBorder="1"/>
    <xf numFmtId="2" fontId="2" fillId="3" borderId="3" xfId="0" applyNumberFormat="1" applyFont="1" applyFill="1" applyBorder="1"/>
    <xf numFmtId="2" fontId="1" fillId="3" borderId="15" xfId="0" applyNumberFormat="1" applyFont="1" applyFill="1" applyBorder="1"/>
    <xf numFmtId="2" fontId="1" fillId="3" borderId="16" xfId="0" applyNumberFormat="1" applyFont="1" applyFill="1" applyBorder="1"/>
    <xf numFmtId="0" fontId="2" fillId="2" borderId="3" xfId="0" applyFont="1" applyFill="1" applyBorder="1" applyAlignment="1">
      <alignment wrapText="1"/>
    </xf>
    <xf numFmtId="2" fontId="2" fillId="2" borderId="0" xfId="0" applyNumberFormat="1" applyFont="1" applyFill="1"/>
    <xf numFmtId="2" fontId="2" fillId="2" borderId="2" xfId="0" applyNumberFormat="1" applyFont="1" applyFill="1" applyBorder="1"/>
    <xf numFmtId="9" fontId="2" fillId="2" borderId="1" xfId="2" applyFont="1" applyFill="1" applyBorder="1"/>
    <xf numFmtId="2" fontId="2" fillId="3" borderId="1" xfId="1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3" xfId="0" applyFont="1" applyBorder="1"/>
    <xf numFmtId="0" fontId="2" fillId="2" borderId="11" xfId="0" applyFont="1" applyFill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0" fillId="2" borderId="0" xfId="0" applyFont="1" applyFill="1"/>
    <xf numFmtId="0" fontId="2" fillId="0" borderId="14" xfId="0" applyFont="1" applyBorder="1" applyAlignment="1">
      <alignment horizontal="center"/>
    </xf>
    <xf numFmtId="0" fontId="2" fillId="4" borderId="1" xfId="0" applyFont="1" applyFill="1" applyBorder="1"/>
    <xf numFmtId="165" fontId="2" fillId="2" borderId="1" xfId="0" applyNumberFormat="1" applyFont="1" applyFill="1" applyBorder="1"/>
    <xf numFmtId="165" fontId="1" fillId="3" borderId="10" xfId="0" applyNumberFormat="1" applyFont="1" applyFill="1" applyBorder="1"/>
    <xf numFmtId="0" fontId="2" fillId="0" borderId="0" xfId="0" applyFont="1"/>
    <xf numFmtId="0" fontId="2" fillId="2" borderId="0" xfId="0" applyFont="1" applyFill="1"/>
    <xf numFmtId="0" fontId="1" fillId="2" borderId="6" xfId="0" applyFont="1" applyFill="1" applyBorder="1" applyAlignment="1">
      <alignment horizontal="left" wrapText="1"/>
    </xf>
    <xf numFmtId="0" fontId="1" fillId="0" borderId="0" xfId="0" applyFont="1"/>
    <xf numFmtId="0" fontId="0" fillId="0" borderId="0" xfId="0"/>
    <xf numFmtId="0" fontId="2" fillId="2" borderId="6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2" fillId="2" borderId="6" xfId="0" applyFont="1" applyFill="1" applyBorder="1" applyAlignment="1">
      <alignment vertical="top" wrapText="1"/>
    </xf>
    <xf numFmtId="0" fontId="13" fillId="0" borderId="6" xfId="0" applyFont="1" applyBorder="1"/>
    <xf numFmtId="0" fontId="13" fillId="0" borderId="0" xfId="0" applyFont="1"/>
    <xf numFmtId="0" fontId="2" fillId="2" borderId="6" xfId="0" applyFont="1" applyFill="1" applyBorder="1"/>
    <xf numFmtId="0" fontId="1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right"/>
    </xf>
    <xf numFmtId="0" fontId="6" fillId="2" borderId="0" xfId="0" applyFont="1" applyFill="1" applyAlignment="1">
      <alignment horizontal="left" wrapText="1"/>
    </xf>
    <xf numFmtId="0" fontId="3" fillId="2" borderId="6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2" fillId="0" borderId="6" xfId="0" applyFont="1" applyBorder="1"/>
    <xf numFmtId="0" fontId="2" fillId="2" borderId="0" xfId="0" applyFont="1" applyFill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7E7E7"/>
      <rgbColor rgb="00993366"/>
      <rgbColor rgb="00FFFFCC"/>
      <rgbColor rgb="00CCFFFF"/>
      <rgbColor rgb="00660066"/>
      <rgbColor rgb="00FF8080"/>
      <rgbColor rgb="000066CC"/>
      <rgbColor rgb="00CCCCFF"/>
      <rgbColor rgb="00CBCBCB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5"/>
  <sheetViews>
    <sheetView tabSelected="1" topLeftCell="B62" zoomScale="140" zoomScaleNormal="140" workbookViewId="0">
      <selection activeCell="G85" sqref="G85"/>
    </sheetView>
  </sheetViews>
  <sheetFormatPr baseColWidth="10" defaultColWidth="11.42578125" defaultRowHeight="12.75" x14ac:dyDescent="0.2"/>
  <cols>
    <col min="1" max="1" width="0.85546875" style="5" customWidth="1"/>
    <col min="2" max="2" width="15.42578125" style="5" customWidth="1"/>
    <col min="3" max="4" width="11.7109375" style="5" customWidth="1"/>
    <col min="5" max="5" width="12" style="5" customWidth="1"/>
    <col min="6" max="6" width="6.28515625" style="5" customWidth="1"/>
    <col min="7" max="7" width="14.42578125" style="5" customWidth="1"/>
    <col min="8" max="8" width="12.140625" style="5" customWidth="1"/>
    <col min="9" max="9" width="11.7109375" style="5" customWidth="1"/>
    <col min="10" max="10" width="5" style="5" customWidth="1"/>
    <col min="11" max="11" width="11.7109375" style="5" customWidth="1"/>
    <col min="12" max="12" width="3.85546875" style="5" customWidth="1"/>
    <col min="13" max="16384" width="11.42578125" style="5"/>
  </cols>
  <sheetData>
    <row r="1" spans="2:16" ht="19.5" x14ac:dyDescent="0.3">
      <c r="B1" s="48" t="s">
        <v>113</v>
      </c>
      <c r="C1" s="15"/>
    </row>
    <row r="3" spans="2:16" ht="16.5" x14ac:dyDescent="0.3">
      <c r="B3" s="27" t="s">
        <v>59</v>
      </c>
      <c r="C3" s="28"/>
      <c r="D3" s="29"/>
      <c r="E3" s="30"/>
      <c r="F3" s="19"/>
      <c r="G3" s="68" t="s">
        <v>29</v>
      </c>
      <c r="H3" s="69"/>
      <c r="I3" s="70"/>
      <c r="J3" s="70"/>
      <c r="K3" s="70"/>
      <c r="L3" s="71"/>
    </row>
    <row r="4" spans="2:16" ht="13.5" customHeight="1" x14ac:dyDescent="0.2">
      <c r="B4" s="45" t="s">
        <v>60</v>
      </c>
      <c r="D4" s="16" t="s">
        <v>132</v>
      </c>
      <c r="E4" s="16"/>
      <c r="G4" s="144" t="s">
        <v>51</v>
      </c>
      <c r="H4" s="145"/>
      <c r="I4" s="72"/>
      <c r="J4" s="72"/>
      <c r="K4" s="72"/>
      <c r="L4" s="73"/>
    </row>
    <row r="5" spans="2:16" x14ac:dyDescent="0.2">
      <c r="B5" s="45" t="s">
        <v>61</v>
      </c>
      <c r="C5" s="6"/>
      <c r="D5" s="16" t="s">
        <v>119</v>
      </c>
      <c r="E5" s="16"/>
      <c r="G5" s="144" t="s">
        <v>52</v>
      </c>
      <c r="H5" s="145"/>
      <c r="I5" s="72"/>
      <c r="J5" s="72"/>
      <c r="K5" s="72"/>
      <c r="L5" s="73"/>
    </row>
    <row r="6" spans="2:16" x14ac:dyDescent="0.2">
      <c r="B6" s="34"/>
      <c r="C6" s="16"/>
      <c r="D6" s="16"/>
      <c r="E6" s="16"/>
      <c r="F6" s="16"/>
      <c r="G6" s="74"/>
      <c r="H6" s="72"/>
      <c r="I6" s="72"/>
      <c r="J6" s="72"/>
      <c r="K6" s="72"/>
      <c r="L6" s="75"/>
    </row>
    <row r="7" spans="2:16" ht="6" customHeight="1" x14ac:dyDescent="0.2"/>
    <row r="8" spans="2:16" s="17" customFormat="1" ht="16.5" x14ac:dyDescent="0.3">
      <c r="B8" s="27" t="s">
        <v>14</v>
      </c>
      <c r="C8" s="28"/>
      <c r="D8" s="19"/>
      <c r="E8" s="19"/>
      <c r="F8" s="30"/>
      <c r="G8" s="28" t="s">
        <v>106</v>
      </c>
      <c r="H8" s="28"/>
      <c r="I8" s="30"/>
      <c r="J8" s="30"/>
      <c r="K8" s="30"/>
      <c r="L8" s="36"/>
    </row>
    <row r="9" spans="2:16" x14ac:dyDescent="0.2">
      <c r="B9" s="100" t="s">
        <v>0</v>
      </c>
      <c r="C9" s="8"/>
      <c r="D9" s="53" t="s">
        <v>120</v>
      </c>
      <c r="E9" s="53"/>
      <c r="G9" s="5" t="s">
        <v>63</v>
      </c>
      <c r="K9" s="54"/>
      <c r="L9" s="33"/>
    </row>
    <row r="10" spans="2:16" x14ac:dyDescent="0.2">
      <c r="B10" s="45" t="s">
        <v>1</v>
      </c>
      <c r="C10" s="6"/>
      <c r="D10" s="16" t="s">
        <v>126</v>
      </c>
      <c r="E10" s="16"/>
      <c r="G10" s="5" t="s">
        <v>107</v>
      </c>
      <c r="K10" s="54" t="s">
        <v>123</v>
      </c>
      <c r="L10" s="33"/>
    </row>
    <row r="11" spans="2:16" x14ac:dyDescent="0.2">
      <c r="B11" s="45" t="s">
        <v>2</v>
      </c>
      <c r="C11" s="6"/>
      <c r="D11" s="16" t="s">
        <v>127</v>
      </c>
      <c r="E11" s="16"/>
      <c r="G11" s="5" t="s">
        <v>105</v>
      </c>
      <c r="K11" s="54"/>
      <c r="L11" s="33"/>
    </row>
    <row r="12" spans="2:16" x14ac:dyDescent="0.2">
      <c r="B12" s="38"/>
      <c r="D12" s="4"/>
      <c r="F12" s="4"/>
      <c r="G12" s="117"/>
      <c r="J12" s="18"/>
      <c r="K12" s="4"/>
      <c r="L12" s="39"/>
      <c r="M12" s="3"/>
      <c r="N12" s="3"/>
      <c r="O12" s="1"/>
      <c r="P12" s="1"/>
    </row>
    <row r="13" spans="2:16" x14ac:dyDescent="0.2">
      <c r="B13" s="146" t="s">
        <v>45</v>
      </c>
      <c r="C13" s="137"/>
      <c r="D13" s="16" t="s">
        <v>121</v>
      </c>
      <c r="E13" s="16"/>
      <c r="F13" s="16"/>
      <c r="G13" s="16"/>
      <c r="H13" s="16"/>
      <c r="I13" s="16"/>
      <c r="J13" s="16"/>
      <c r="K13" s="16"/>
      <c r="L13" s="33"/>
      <c r="M13" s="3"/>
      <c r="N13" s="3"/>
      <c r="O13" s="1"/>
      <c r="P13" s="1"/>
    </row>
    <row r="14" spans="2:16" x14ac:dyDescent="0.2">
      <c r="B14" s="147"/>
      <c r="C14" s="148"/>
      <c r="D14" s="16" t="s">
        <v>122</v>
      </c>
      <c r="E14" s="16"/>
      <c r="F14" s="16"/>
      <c r="G14" s="16"/>
      <c r="H14" s="16"/>
      <c r="I14" s="16"/>
      <c r="J14" s="16"/>
      <c r="K14" s="16"/>
      <c r="L14" s="33"/>
      <c r="M14" s="3"/>
      <c r="N14" s="3"/>
      <c r="O14" s="1"/>
      <c r="P14" s="1"/>
    </row>
    <row r="15" spans="2:16" x14ac:dyDescent="0.2">
      <c r="B15" s="40"/>
      <c r="C15" s="41"/>
      <c r="D15" s="16"/>
      <c r="E15" s="42"/>
      <c r="F15" s="16"/>
      <c r="G15" s="41"/>
      <c r="H15" s="16"/>
      <c r="I15" s="42"/>
      <c r="J15" s="42"/>
      <c r="K15" s="41"/>
      <c r="L15" s="35"/>
    </row>
    <row r="16" spans="2:16" ht="6" customHeight="1" x14ac:dyDescent="0.2"/>
    <row r="17" spans="2:12" ht="16.5" x14ac:dyDescent="0.3">
      <c r="B17" s="27" t="s">
        <v>66</v>
      </c>
      <c r="C17" s="28"/>
      <c r="D17" s="19"/>
      <c r="E17" s="19"/>
      <c r="F17" s="19"/>
      <c r="G17" s="28" t="s">
        <v>47</v>
      </c>
      <c r="H17" s="28"/>
      <c r="I17" s="19"/>
      <c r="J17" s="19"/>
      <c r="K17" s="19"/>
      <c r="L17" s="31"/>
    </row>
    <row r="18" spans="2:12" x14ac:dyDescent="0.2">
      <c r="B18" s="142" t="s">
        <v>46</v>
      </c>
      <c r="C18" s="150"/>
      <c r="D18" s="134" t="s">
        <v>125</v>
      </c>
      <c r="E18" s="16"/>
      <c r="F18" s="6"/>
      <c r="G18" s="43" t="s">
        <v>31</v>
      </c>
      <c r="L18" s="33"/>
    </row>
    <row r="19" spans="2:12" ht="13.5" customHeight="1" x14ac:dyDescent="0.2">
      <c r="B19" s="38" t="s">
        <v>67</v>
      </c>
      <c r="D19" s="127" t="s">
        <v>128</v>
      </c>
      <c r="E19" s="127"/>
      <c r="F19" s="6"/>
      <c r="G19" s="5" t="s">
        <v>76</v>
      </c>
      <c r="J19" s="16"/>
      <c r="K19" s="16">
        <v>10</v>
      </c>
      <c r="L19" s="50" t="s">
        <v>12</v>
      </c>
    </row>
    <row r="20" spans="2:12" x14ac:dyDescent="0.2">
      <c r="B20" s="38"/>
      <c r="D20" s="127" t="s">
        <v>129</v>
      </c>
      <c r="E20" s="127"/>
      <c r="F20" s="6"/>
      <c r="G20" s="5" t="s">
        <v>77</v>
      </c>
      <c r="L20" s="33"/>
    </row>
    <row r="21" spans="2:12" x14ac:dyDescent="0.2">
      <c r="B21" s="149"/>
      <c r="C21" s="138"/>
      <c r="D21" s="128" t="s">
        <v>131</v>
      </c>
      <c r="E21" s="127"/>
      <c r="G21" s="151" t="s">
        <v>80</v>
      </c>
      <c r="H21" s="154"/>
      <c r="J21" s="54" t="s">
        <v>123</v>
      </c>
      <c r="L21" s="33"/>
    </row>
    <row r="22" spans="2:12" ht="12.75" customHeight="1" x14ac:dyDescent="0.2">
      <c r="B22" s="38"/>
      <c r="D22" s="128" t="s">
        <v>130</v>
      </c>
      <c r="E22" s="128"/>
      <c r="G22" s="102" t="s">
        <v>104</v>
      </c>
      <c r="H22" s="3"/>
      <c r="I22" s="1"/>
      <c r="J22" s="54"/>
      <c r="L22" s="33"/>
    </row>
    <row r="23" spans="2:12" ht="12.75" customHeight="1" x14ac:dyDescent="0.2">
      <c r="B23" s="38"/>
      <c r="G23" s="43" t="s">
        <v>79</v>
      </c>
      <c r="J23" s="54"/>
      <c r="L23" s="33"/>
    </row>
    <row r="24" spans="2:12" ht="12.75" customHeight="1" x14ac:dyDescent="0.2">
      <c r="B24" s="38"/>
      <c r="D24" s="18" t="s">
        <v>16</v>
      </c>
      <c r="E24" s="18" t="s">
        <v>17</v>
      </c>
      <c r="G24" s="23" t="s">
        <v>78</v>
      </c>
      <c r="H24" s="1"/>
      <c r="J24" s="54" t="s">
        <v>123</v>
      </c>
      <c r="L24" s="33"/>
    </row>
    <row r="25" spans="2:12" x14ac:dyDescent="0.2">
      <c r="B25" s="45" t="s">
        <v>70</v>
      </c>
      <c r="D25" s="129" t="s">
        <v>124</v>
      </c>
      <c r="E25" s="131">
        <v>0.35</v>
      </c>
      <c r="G25" s="155" t="s">
        <v>36</v>
      </c>
      <c r="H25" s="154"/>
      <c r="I25" s="1"/>
      <c r="J25" s="3"/>
      <c r="L25" s="33"/>
    </row>
    <row r="26" spans="2:12" x14ac:dyDescent="0.2">
      <c r="B26" s="45" t="s">
        <v>71</v>
      </c>
      <c r="D26" s="129">
        <v>0</v>
      </c>
      <c r="E26" s="56">
        <v>0.65</v>
      </c>
      <c r="G26" s="1" t="s">
        <v>32</v>
      </c>
      <c r="H26" s="1"/>
      <c r="J26" s="54"/>
      <c r="L26" s="33"/>
    </row>
    <row r="27" spans="2:12" x14ac:dyDescent="0.2">
      <c r="B27" s="45" t="s">
        <v>72</v>
      </c>
      <c r="D27" s="129" t="s">
        <v>124</v>
      </c>
      <c r="E27" s="56">
        <v>0.65</v>
      </c>
      <c r="G27" s="102" t="s">
        <v>33</v>
      </c>
      <c r="H27" s="3"/>
      <c r="I27" s="1"/>
      <c r="J27" s="54"/>
      <c r="L27" s="33"/>
    </row>
    <row r="28" spans="2:12" x14ac:dyDescent="0.2">
      <c r="B28" s="45" t="s">
        <v>73</v>
      </c>
      <c r="C28" s="20"/>
      <c r="D28" s="129">
        <v>0</v>
      </c>
      <c r="E28" s="56">
        <v>25</v>
      </c>
      <c r="G28" s="22" t="s">
        <v>35</v>
      </c>
      <c r="H28" s="1"/>
      <c r="J28" s="54"/>
      <c r="L28" s="33"/>
    </row>
    <row r="29" spans="2:12" x14ac:dyDescent="0.2">
      <c r="B29" s="142" t="s">
        <v>27</v>
      </c>
      <c r="C29" s="151"/>
      <c r="D29" s="130">
        <v>1</v>
      </c>
      <c r="E29" s="127">
        <v>3</v>
      </c>
      <c r="G29" s="43" t="s">
        <v>15</v>
      </c>
      <c r="H29" s="43"/>
      <c r="J29" s="18"/>
      <c r="L29" s="33"/>
    </row>
    <row r="30" spans="2:12" x14ac:dyDescent="0.2">
      <c r="B30" s="38"/>
      <c r="D30" s="24"/>
      <c r="E30" s="24"/>
      <c r="G30" s="16"/>
      <c r="H30" s="16"/>
      <c r="J30" s="54"/>
      <c r="L30" s="33"/>
    </row>
    <row r="31" spans="2:12" ht="13.5" x14ac:dyDescent="0.25">
      <c r="B31" s="152"/>
      <c r="C31" s="153"/>
      <c r="D31" s="153"/>
      <c r="E31" s="153"/>
      <c r="G31" s="16"/>
      <c r="H31" s="16"/>
      <c r="J31" s="54"/>
      <c r="L31" s="33"/>
    </row>
    <row r="32" spans="2:12" ht="4.5" customHeight="1" x14ac:dyDescent="0.25">
      <c r="B32" s="58"/>
      <c r="C32" s="59"/>
      <c r="D32" s="59"/>
      <c r="E32" s="59"/>
      <c r="F32" s="16"/>
      <c r="G32" s="16"/>
      <c r="H32" s="16"/>
      <c r="I32" s="16"/>
      <c r="J32" s="41"/>
      <c r="K32" s="16"/>
      <c r="L32" s="35"/>
    </row>
    <row r="33" spans="2:14" ht="6" customHeight="1" x14ac:dyDescent="0.2">
      <c r="B33" s="1"/>
      <c r="C33" s="1"/>
    </row>
    <row r="34" spans="2:14" ht="16.5" x14ac:dyDescent="0.3">
      <c r="B34" s="27" t="s">
        <v>3</v>
      </c>
      <c r="C34" s="46"/>
      <c r="D34" s="19"/>
      <c r="E34" s="19"/>
      <c r="F34" s="19"/>
      <c r="G34" s="19"/>
      <c r="H34" s="19"/>
      <c r="I34" s="19"/>
      <c r="J34" s="19"/>
      <c r="K34" s="19"/>
      <c r="L34" s="31"/>
    </row>
    <row r="35" spans="2:14" x14ac:dyDescent="0.2">
      <c r="B35" s="38" t="s">
        <v>101</v>
      </c>
      <c r="C35" s="135">
        <v>0.27018360000000002</v>
      </c>
      <c r="D35" s="11" t="s">
        <v>6</v>
      </c>
      <c r="E35" s="5">
        <v>100</v>
      </c>
      <c r="F35" s="11" t="s">
        <v>7</v>
      </c>
      <c r="G35" s="138" t="s">
        <v>19</v>
      </c>
      <c r="H35" s="141"/>
      <c r="I35" s="141"/>
      <c r="J35" s="44"/>
      <c r="K35" s="135">
        <f>C35-C36</f>
        <v>7.4922600000000034E-2</v>
      </c>
      <c r="L35" s="47" t="s">
        <v>6</v>
      </c>
      <c r="N35" s="5">
        <f>K35*100</f>
        <v>7.4922600000000035</v>
      </c>
    </row>
    <row r="36" spans="2:14" x14ac:dyDescent="0.2">
      <c r="B36" s="45" t="s">
        <v>102</v>
      </c>
      <c r="C36" s="135">
        <f>0.195261</f>
        <v>0.19526099999999999</v>
      </c>
      <c r="D36" s="11" t="s">
        <v>6</v>
      </c>
      <c r="E36" s="118">
        <f>C36/C35*100</f>
        <v>72.269745461974736</v>
      </c>
      <c r="F36" s="8" t="s">
        <v>7</v>
      </c>
      <c r="G36" s="151" t="s">
        <v>18</v>
      </c>
      <c r="H36" s="143"/>
      <c r="I36" s="12"/>
      <c r="J36" s="12"/>
      <c r="K36" s="119">
        <f>K35/C35*100</f>
        <v>27.73025453802526</v>
      </c>
      <c r="L36" s="49" t="s">
        <v>7</v>
      </c>
      <c r="M36" s="123"/>
    </row>
    <row r="37" spans="2:14" ht="13.5" x14ac:dyDescent="0.25">
      <c r="B37" s="45"/>
      <c r="C37" s="25"/>
      <c r="D37" s="2"/>
      <c r="F37" s="8"/>
      <c r="G37" s="9"/>
      <c r="H37" s="9"/>
      <c r="L37" s="33"/>
    </row>
    <row r="38" spans="2:14" x14ac:dyDescent="0.2">
      <c r="B38" s="142" t="s">
        <v>103</v>
      </c>
      <c r="C38" s="143"/>
      <c r="D38" s="143"/>
      <c r="E38" s="137"/>
      <c r="F38" s="103"/>
      <c r="G38" s="113">
        <v>0</v>
      </c>
      <c r="H38" s="6" t="s">
        <v>6</v>
      </c>
      <c r="I38" s="137"/>
      <c r="J38" s="138"/>
      <c r="K38" s="123">
        <f t="shared" ref="K38:K43" si="0">G38/$C$35*100</f>
        <v>0</v>
      </c>
      <c r="L38" s="49"/>
    </row>
    <row r="39" spans="2:14" x14ac:dyDescent="0.2">
      <c r="B39" s="142" t="s">
        <v>82</v>
      </c>
      <c r="C39" s="143"/>
      <c r="D39" s="143"/>
      <c r="E39" s="137"/>
      <c r="F39" s="137"/>
      <c r="G39" s="113">
        <v>3.6920000000000001E-2</v>
      </c>
      <c r="H39" s="8" t="s">
        <v>6</v>
      </c>
      <c r="I39" s="137"/>
      <c r="J39" s="138"/>
      <c r="K39" s="123">
        <f t="shared" si="0"/>
        <v>13.66478202229891</v>
      </c>
      <c r="L39" s="49"/>
    </row>
    <row r="40" spans="2:14" x14ac:dyDescent="0.2">
      <c r="B40" s="142" t="s">
        <v>108</v>
      </c>
      <c r="C40" s="143"/>
      <c r="D40" s="143"/>
      <c r="E40" s="137"/>
      <c r="F40" s="137"/>
      <c r="G40" s="113">
        <v>0</v>
      </c>
      <c r="H40" s="6" t="s">
        <v>6</v>
      </c>
      <c r="I40" s="137"/>
      <c r="J40" s="138"/>
      <c r="K40" s="123">
        <f t="shared" si="0"/>
        <v>0</v>
      </c>
      <c r="L40" s="49"/>
    </row>
    <row r="41" spans="2:14" ht="12.75" customHeight="1" x14ac:dyDescent="0.2">
      <c r="B41" s="142" t="s">
        <v>84</v>
      </c>
      <c r="C41" s="143"/>
      <c r="D41" s="143"/>
      <c r="F41" s="103"/>
      <c r="G41" s="113">
        <v>0</v>
      </c>
      <c r="H41" s="8" t="s">
        <v>6</v>
      </c>
      <c r="I41" s="137"/>
      <c r="J41" s="138"/>
      <c r="K41" s="118">
        <f t="shared" si="0"/>
        <v>0</v>
      </c>
      <c r="L41" s="49" t="s">
        <v>7</v>
      </c>
    </row>
    <row r="42" spans="2:14" ht="13.5" customHeight="1" x14ac:dyDescent="0.2">
      <c r="B42" s="142" t="s">
        <v>85</v>
      </c>
      <c r="C42" s="143"/>
      <c r="D42" s="143"/>
      <c r="F42" s="103"/>
      <c r="G42" s="113">
        <v>3.8006310000000001E-2</v>
      </c>
      <c r="H42" s="8" t="s">
        <v>6</v>
      </c>
      <c r="K42" s="124">
        <f t="shared" si="0"/>
        <v>14.066845656064986</v>
      </c>
      <c r="L42" s="49"/>
    </row>
    <row r="43" spans="2:14" x14ac:dyDescent="0.2">
      <c r="B43" s="142" t="s">
        <v>86</v>
      </c>
      <c r="C43" s="137"/>
      <c r="D43" s="137"/>
      <c r="F43" s="103"/>
      <c r="G43" s="113">
        <v>0</v>
      </c>
      <c r="H43" s="6" t="s">
        <v>6</v>
      </c>
      <c r="K43" s="118">
        <f t="shared" si="0"/>
        <v>0</v>
      </c>
      <c r="L43" s="49" t="s">
        <v>7</v>
      </c>
      <c r="M43" s="11"/>
    </row>
    <row r="44" spans="2:14" x14ac:dyDescent="0.2">
      <c r="B44" s="139" t="s">
        <v>20</v>
      </c>
      <c r="C44" s="140"/>
      <c r="D44" s="140"/>
      <c r="E44" s="140"/>
      <c r="F44" s="140"/>
      <c r="G44" s="136">
        <f>SUM(G38:G43)</f>
        <v>7.4926309999999996E-2</v>
      </c>
      <c r="H44" s="13" t="s">
        <v>6</v>
      </c>
      <c r="K44" s="123">
        <f>SUM(K38:K43)</f>
        <v>27.731627678363896</v>
      </c>
      <c r="L44" s="33"/>
    </row>
    <row r="45" spans="2:14" ht="13.5" x14ac:dyDescent="0.25">
      <c r="B45" s="142"/>
      <c r="C45" s="143"/>
      <c r="D45" s="18"/>
      <c r="E45" s="18"/>
      <c r="F45" s="103"/>
      <c r="G45" s="9"/>
      <c r="H45" s="8"/>
      <c r="L45" s="33"/>
    </row>
    <row r="46" spans="2:14" ht="13.5" customHeight="1" x14ac:dyDescent="0.2">
      <c r="B46" s="139" t="s">
        <v>100</v>
      </c>
      <c r="C46" s="140"/>
      <c r="D46" s="141"/>
      <c r="E46" s="16">
        <v>7.1300000000000002E-2</v>
      </c>
      <c r="F46" s="11" t="s">
        <v>6</v>
      </c>
      <c r="G46" s="151" t="s">
        <v>87</v>
      </c>
      <c r="H46" s="151"/>
      <c r="I46" s="151"/>
      <c r="J46" s="44"/>
      <c r="K46" s="16">
        <v>6</v>
      </c>
      <c r="L46" s="33"/>
    </row>
    <row r="47" spans="2:14" ht="12.75" customHeight="1" x14ac:dyDescent="0.2">
      <c r="B47" s="32"/>
      <c r="C47" s="1"/>
      <c r="E47" s="126">
        <f>E46/C35*100</f>
        <v>26.389462572857862</v>
      </c>
      <c r="F47" s="8" t="s">
        <v>7</v>
      </c>
      <c r="G47" s="5" t="s">
        <v>88</v>
      </c>
      <c r="K47" s="119">
        <f>C36/K46*100</f>
        <v>3.2543499999999996</v>
      </c>
      <c r="L47" s="50" t="s">
        <v>44</v>
      </c>
    </row>
    <row r="48" spans="2:14" ht="3.75" customHeight="1" x14ac:dyDescent="0.2">
      <c r="B48" s="34"/>
      <c r="C48" s="51"/>
      <c r="D48" s="16"/>
      <c r="E48" s="125"/>
      <c r="F48" s="52"/>
      <c r="G48" s="16"/>
      <c r="H48" s="16"/>
      <c r="I48" s="16"/>
      <c r="J48" s="16"/>
      <c r="K48" s="16"/>
      <c r="L48" s="35"/>
    </row>
    <row r="49" spans="2:19" ht="6" customHeight="1" x14ac:dyDescent="0.25">
      <c r="B49" s="7"/>
      <c r="C49" s="1"/>
      <c r="D49" s="1"/>
      <c r="E49" s="1"/>
    </row>
    <row r="50" spans="2:19" ht="16.5" x14ac:dyDescent="0.3">
      <c r="B50" s="27" t="s">
        <v>13</v>
      </c>
      <c r="C50" s="46"/>
      <c r="D50" s="78" t="s">
        <v>16</v>
      </c>
      <c r="E50" s="78" t="s">
        <v>17</v>
      </c>
      <c r="F50" s="19"/>
      <c r="G50" s="79" t="s">
        <v>25</v>
      </c>
      <c r="H50" s="19"/>
      <c r="I50" s="19"/>
      <c r="J50" s="19"/>
      <c r="K50" s="19"/>
      <c r="L50" s="31"/>
    </row>
    <row r="51" spans="2:19" ht="15" x14ac:dyDescent="0.2">
      <c r="B51" s="38" t="s">
        <v>54</v>
      </c>
      <c r="C51" s="38"/>
      <c r="D51" s="63">
        <v>0</v>
      </c>
      <c r="E51" s="64">
        <v>1495</v>
      </c>
      <c r="F51" s="14" t="s">
        <v>114</v>
      </c>
      <c r="G51" s="5" t="s">
        <v>56</v>
      </c>
      <c r="I51" s="24" t="s">
        <v>16</v>
      </c>
      <c r="J51" s="37"/>
      <c r="K51" s="24" t="s">
        <v>17</v>
      </c>
      <c r="L51" s="33"/>
    </row>
    <row r="52" spans="2:19" ht="15" x14ac:dyDescent="0.2">
      <c r="B52" s="38" t="s">
        <v>55</v>
      </c>
      <c r="D52" s="65">
        <v>0</v>
      </c>
      <c r="E52" s="66">
        <v>70</v>
      </c>
      <c r="F52" s="14" t="s">
        <v>114</v>
      </c>
      <c r="G52" s="11" t="s">
        <v>43</v>
      </c>
      <c r="I52" s="16">
        <v>3</v>
      </c>
      <c r="J52" s="24"/>
      <c r="K52" s="16">
        <v>3</v>
      </c>
      <c r="L52" s="84"/>
    </row>
    <row r="53" spans="2:19" x14ac:dyDescent="0.2">
      <c r="B53" s="38" t="s">
        <v>21</v>
      </c>
      <c r="D53" s="67">
        <v>6</v>
      </c>
      <c r="E53" s="66">
        <v>6</v>
      </c>
      <c r="F53" s="6"/>
      <c r="G53" s="11" t="s">
        <v>89</v>
      </c>
      <c r="I53" s="122">
        <v>0</v>
      </c>
      <c r="J53" s="18"/>
      <c r="K53" s="26">
        <v>0</v>
      </c>
      <c r="L53" s="84"/>
    </row>
    <row r="54" spans="2:19" x14ac:dyDescent="0.2">
      <c r="B54" s="38" t="s">
        <v>26</v>
      </c>
      <c r="D54" s="120">
        <v>0</v>
      </c>
      <c r="E54" s="121">
        <f>E53/C35</f>
        <v>22.207121379684036</v>
      </c>
      <c r="F54" s="12" t="s">
        <v>24</v>
      </c>
      <c r="G54" s="11" t="s">
        <v>90</v>
      </c>
      <c r="I54" s="26">
        <v>3</v>
      </c>
      <c r="J54" s="18"/>
      <c r="K54" s="26">
        <v>3</v>
      </c>
      <c r="L54" s="84"/>
    </row>
    <row r="55" spans="2:19" x14ac:dyDescent="0.2">
      <c r="B55" s="38" t="s">
        <v>22</v>
      </c>
      <c r="D55" s="63">
        <v>2.2999999999999998</v>
      </c>
      <c r="E55" s="64">
        <v>2.2999999999999998</v>
      </c>
      <c r="F55" s="6"/>
      <c r="L55" s="84"/>
    </row>
    <row r="56" spans="2:19" x14ac:dyDescent="0.2">
      <c r="B56" s="38" t="s">
        <v>8</v>
      </c>
      <c r="D56" s="110">
        <v>0</v>
      </c>
      <c r="E56" s="111">
        <f>E55*E53</f>
        <v>13.799999999999999</v>
      </c>
      <c r="F56" s="6"/>
      <c r="G56" s="151" t="s">
        <v>91</v>
      </c>
      <c r="H56" s="141"/>
      <c r="I56" s="16">
        <v>0</v>
      </c>
      <c r="J56" s="112"/>
      <c r="K56" s="16">
        <v>0</v>
      </c>
      <c r="L56" s="84"/>
    </row>
    <row r="57" spans="2:19" x14ac:dyDescent="0.2">
      <c r="B57" s="38"/>
      <c r="D57" s="2"/>
      <c r="F57" s="6"/>
      <c r="G57" s="99"/>
      <c r="H57" s="99"/>
      <c r="I57" s="99"/>
      <c r="J57" s="18"/>
      <c r="L57" s="84"/>
    </row>
    <row r="58" spans="2:19" ht="15" x14ac:dyDescent="0.2">
      <c r="B58" s="149" t="s">
        <v>98</v>
      </c>
      <c r="C58" s="138"/>
      <c r="D58" s="16">
        <v>0</v>
      </c>
      <c r="E58" s="11" t="s">
        <v>115</v>
      </c>
      <c r="G58" s="5" t="s">
        <v>99</v>
      </c>
      <c r="H58" s="11"/>
      <c r="I58" s="16">
        <v>0</v>
      </c>
      <c r="J58" s="11" t="s">
        <v>115</v>
      </c>
      <c r="L58" s="33"/>
    </row>
    <row r="59" spans="2:19" ht="4.5" customHeight="1" x14ac:dyDescent="0.2">
      <c r="B59" s="81"/>
      <c r="C59" s="60"/>
      <c r="D59" s="16"/>
      <c r="E59" s="16"/>
      <c r="F59" s="60"/>
      <c r="G59" s="82"/>
      <c r="H59" s="62"/>
      <c r="I59" s="62"/>
      <c r="J59" s="62"/>
      <c r="K59" s="83"/>
      <c r="L59" s="85"/>
    </row>
    <row r="60" spans="2:19" ht="6" customHeight="1" x14ac:dyDescent="0.2">
      <c r="B60" s="10"/>
      <c r="C60" s="10"/>
    </row>
    <row r="61" spans="2:19" ht="16.5" x14ac:dyDescent="0.3">
      <c r="B61" s="27" t="s">
        <v>37</v>
      </c>
      <c r="C61" s="19"/>
      <c r="D61" s="19"/>
      <c r="E61" s="19"/>
      <c r="F61" s="19"/>
      <c r="G61" s="28" t="s">
        <v>27</v>
      </c>
      <c r="H61" s="46"/>
      <c r="I61" s="19"/>
      <c r="J61" s="19"/>
      <c r="K61" s="19"/>
      <c r="L61" s="31"/>
      <c r="P61" s="1"/>
      <c r="Q61" s="1"/>
      <c r="R61" s="1"/>
      <c r="S61" s="1"/>
    </row>
    <row r="62" spans="2:19" x14ac:dyDescent="0.2">
      <c r="B62" s="38"/>
      <c r="D62" s="151" t="s">
        <v>118</v>
      </c>
      <c r="E62" s="141"/>
      <c r="F62" s="141"/>
      <c r="H62" s="18" t="s">
        <v>50</v>
      </c>
      <c r="I62" s="18" t="s">
        <v>38</v>
      </c>
      <c r="J62" s="18"/>
      <c r="K62" s="107"/>
      <c r="L62" s="90"/>
      <c r="P62" s="1"/>
      <c r="Q62" s="1"/>
      <c r="R62" s="1"/>
      <c r="S62" s="1"/>
    </row>
    <row r="63" spans="2:19" ht="13.5" customHeight="1" x14ac:dyDescent="0.2">
      <c r="B63" s="38"/>
      <c r="D63" s="141"/>
      <c r="E63" s="141"/>
      <c r="F63" s="141"/>
      <c r="G63" s="1" t="s">
        <v>10</v>
      </c>
      <c r="H63" s="105">
        <v>0</v>
      </c>
      <c r="I63" s="133">
        <v>0</v>
      </c>
      <c r="J63" s="18"/>
      <c r="K63" s="18"/>
      <c r="L63" s="91"/>
    </row>
    <row r="64" spans="2:19" ht="12.75" customHeight="1" x14ac:dyDescent="0.2">
      <c r="B64" s="45" t="s">
        <v>57</v>
      </c>
      <c r="C64" s="16"/>
      <c r="E64" s="16"/>
      <c r="F64" s="11" t="s">
        <v>11</v>
      </c>
      <c r="G64" s="5" t="s">
        <v>39</v>
      </c>
      <c r="H64" s="88">
        <v>0</v>
      </c>
      <c r="I64" s="89">
        <v>6</v>
      </c>
      <c r="J64" s="18"/>
      <c r="K64" s="18"/>
      <c r="L64" s="91"/>
    </row>
    <row r="65" spans="2:16" ht="12.75" customHeight="1" x14ac:dyDescent="0.2">
      <c r="B65" s="104" t="s">
        <v>58</v>
      </c>
      <c r="C65" s="16"/>
      <c r="E65" s="16"/>
      <c r="F65" s="11" t="s">
        <v>11</v>
      </c>
      <c r="G65" s="5" t="s">
        <v>40</v>
      </c>
      <c r="H65" s="88">
        <v>0</v>
      </c>
      <c r="I65" s="89">
        <f>6*2</f>
        <v>12</v>
      </c>
      <c r="J65" s="18"/>
      <c r="K65" s="18"/>
      <c r="L65" s="91"/>
    </row>
    <row r="66" spans="2:16" ht="12.75" customHeight="1" x14ac:dyDescent="0.2">
      <c r="B66" s="45" t="s">
        <v>9</v>
      </c>
      <c r="C66" s="16" t="s">
        <v>133</v>
      </c>
      <c r="D66" s="1"/>
      <c r="E66" s="1"/>
      <c r="F66" s="1"/>
      <c r="G66" s="4" t="s">
        <v>92</v>
      </c>
      <c r="H66" s="114">
        <v>0</v>
      </c>
      <c r="I66" s="115">
        <f>I65+I63</f>
        <v>12</v>
      </c>
      <c r="J66" s="18"/>
      <c r="K66" s="116">
        <f>H66+I66</f>
        <v>12</v>
      </c>
      <c r="L66" s="80"/>
    </row>
    <row r="67" spans="2:16" ht="4.5" customHeight="1" x14ac:dyDescent="0.2">
      <c r="B67" s="40"/>
      <c r="C67" s="16"/>
      <c r="D67" s="51"/>
      <c r="E67" s="51"/>
      <c r="F67" s="51"/>
      <c r="G67" s="60"/>
      <c r="H67" s="41"/>
      <c r="I67" s="41"/>
      <c r="J67" s="41"/>
      <c r="K67" s="41"/>
      <c r="L67" s="92"/>
    </row>
    <row r="68" spans="2:16" ht="6" customHeight="1" x14ac:dyDescent="0.2">
      <c r="B68" s="6"/>
      <c r="D68" s="1"/>
      <c r="E68" s="1"/>
      <c r="F68" s="1"/>
      <c r="G68" s="11"/>
      <c r="H68" s="18"/>
      <c r="I68" s="18"/>
      <c r="J68" s="18"/>
      <c r="K68" s="18"/>
      <c r="L68" s="18"/>
    </row>
    <row r="69" spans="2:16" ht="16.5" x14ac:dyDescent="0.3">
      <c r="B69" s="27" t="s">
        <v>109</v>
      </c>
      <c r="C69" s="93"/>
      <c r="D69" s="93"/>
      <c r="E69" s="94"/>
      <c r="F69" s="95"/>
      <c r="G69" s="96"/>
      <c r="H69" s="96"/>
      <c r="I69" s="96"/>
      <c r="J69" s="96"/>
      <c r="K69" s="96"/>
      <c r="L69" s="97"/>
      <c r="M69" s="1"/>
      <c r="N69" s="1"/>
      <c r="O69" s="1"/>
    </row>
    <row r="70" spans="2:16" x14ac:dyDescent="0.2">
      <c r="B70" s="142" t="s">
        <v>111</v>
      </c>
      <c r="C70" s="151"/>
      <c r="D70" s="150"/>
      <c r="E70" s="16">
        <v>700</v>
      </c>
      <c r="F70" s="6" t="s">
        <v>12</v>
      </c>
      <c r="G70" s="151" t="s">
        <v>112</v>
      </c>
      <c r="H70" s="151"/>
      <c r="I70" s="141"/>
      <c r="J70" s="141"/>
      <c r="K70" s="16">
        <v>1500</v>
      </c>
      <c r="L70" s="98" t="s">
        <v>12</v>
      </c>
      <c r="O70" s="86"/>
      <c r="P70" s="86"/>
    </row>
    <row r="71" spans="2:16" x14ac:dyDescent="0.2">
      <c r="B71" s="158" t="s">
        <v>110</v>
      </c>
      <c r="C71" s="159"/>
      <c r="D71" s="6"/>
      <c r="E71" s="1"/>
      <c r="F71" s="1"/>
      <c r="G71" s="11" t="s">
        <v>110</v>
      </c>
      <c r="H71" s="1"/>
      <c r="I71" s="1"/>
      <c r="J71" s="1"/>
      <c r="K71" s="1"/>
      <c r="L71" s="33"/>
    </row>
    <row r="72" spans="2:16" ht="16.5" x14ac:dyDescent="0.3">
      <c r="B72" s="57" t="s">
        <v>28</v>
      </c>
      <c r="L72" s="33"/>
    </row>
    <row r="73" spans="2:16" ht="15" x14ac:dyDescent="0.2">
      <c r="B73" s="149" t="s">
        <v>117</v>
      </c>
      <c r="C73" s="141"/>
      <c r="D73" s="141"/>
      <c r="E73" s="16">
        <v>100</v>
      </c>
      <c r="F73" s="6" t="s">
        <v>12</v>
      </c>
      <c r="G73" s="138" t="s">
        <v>95</v>
      </c>
      <c r="H73" s="138"/>
      <c r="I73" s="138"/>
      <c r="J73" s="138"/>
      <c r="K73" s="127">
        <v>40</v>
      </c>
      <c r="L73" s="98" t="s">
        <v>115</v>
      </c>
      <c r="M73" s="132"/>
    </row>
    <row r="74" spans="2:16" ht="15" x14ac:dyDescent="0.2">
      <c r="B74" s="160" t="s">
        <v>116</v>
      </c>
      <c r="C74" s="141"/>
      <c r="D74" s="141"/>
      <c r="E74" s="127">
        <v>0</v>
      </c>
      <c r="F74" s="6" t="s">
        <v>12</v>
      </c>
      <c r="G74" s="161" t="s">
        <v>94</v>
      </c>
      <c r="H74" s="161"/>
      <c r="I74" s="161"/>
      <c r="J74" s="161"/>
      <c r="K74" s="128">
        <v>0</v>
      </c>
      <c r="L74" s="98" t="s">
        <v>115</v>
      </c>
      <c r="M74" s="132"/>
    </row>
    <row r="75" spans="2:16" ht="4.5" customHeight="1" x14ac:dyDescent="0.2">
      <c r="B75" s="34"/>
      <c r="C75" s="16"/>
      <c r="D75" s="16"/>
      <c r="E75" s="16"/>
      <c r="F75" s="16"/>
      <c r="G75" s="16"/>
      <c r="H75" s="16"/>
      <c r="I75" s="16"/>
      <c r="J75" s="16"/>
      <c r="K75" s="16"/>
      <c r="L75" s="35"/>
    </row>
    <row r="76" spans="2:16" x14ac:dyDescent="0.2">
      <c r="B76" s="132"/>
    </row>
    <row r="79" spans="2:16" ht="13.5" x14ac:dyDescent="0.25">
      <c r="B79" s="153"/>
      <c r="C79" s="153"/>
      <c r="D79" s="153"/>
      <c r="E79" s="153"/>
    </row>
    <row r="80" spans="2:16" ht="13.5" x14ac:dyDescent="0.25">
      <c r="B80" s="157"/>
      <c r="C80" s="157"/>
      <c r="D80" s="157"/>
    </row>
    <row r="82" spans="2:5" x14ac:dyDescent="0.2">
      <c r="B82" s="4"/>
    </row>
    <row r="84" spans="2:5" x14ac:dyDescent="0.2">
      <c r="B84" s="156"/>
      <c r="C84" s="156"/>
      <c r="D84" s="156"/>
    </row>
    <row r="85" spans="2:5" x14ac:dyDescent="0.2">
      <c r="C85" s="156"/>
      <c r="D85" s="156"/>
      <c r="E85" s="156"/>
    </row>
  </sheetData>
  <mergeCells count="37">
    <mergeCell ref="G70:J70"/>
    <mergeCell ref="B43:D43"/>
    <mergeCell ref="B84:D84"/>
    <mergeCell ref="G46:I46"/>
    <mergeCell ref="G56:H56"/>
    <mergeCell ref="B73:D73"/>
    <mergeCell ref="G73:J73"/>
    <mergeCell ref="B74:D74"/>
    <mergeCell ref="G74:J74"/>
    <mergeCell ref="C85:E85"/>
    <mergeCell ref="B80:D80"/>
    <mergeCell ref="B42:D42"/>
    <mergeCell ref="B70:D70"/>
    <mergeCell ref="B79:E79"/>
    <mergeCell ref="B71:C71"/>
    <mergeCell ref="B58:C58"/>
    <mergeCell ref="D62:F63"/>
    <mergeCell ref="G36:H36"/>
    <mergeCell ref="G35:I35"/>
    <mergeCell ref="B31:E31"/>
    <mergeCell ref="B29:C29"/>
    <mergeCell ref="G21:H21"/>
    <mergeCell ref="G25:H25"/>
    <mergeCell ref="G5:H5"/>
    <mergeCell ref="G4:H4"/>
    <mergeCell ref="B13:C14"/>
    <mergeCell ref="B21:C21"/>
    <mergeCell ref="B18:C18"/>
    <mergeCell ref="I38:I41"/>
    <mergeCell ref="J38:J41"/>
    <mergeCell ref="B46:D46"/>
    <mergeCell ref="B41:D41"/>
    <mergeCell ref="B38:E38"/>
    <mergeCell ref="B45:C45"/>
    <mergeCell ref="B44:F44"/>
    <mergeCell ref="B40:F40"/>
    <mergeCell ref="B39:F39"/>
  </mergeCells>
  <phoneticPr fontId="0" type="noConversion"/>
  <dataValidations disablePrompts="1" count="1">
    <dataValidation allowBlank="1" showInputMessage="1" showErrorMessage="1" prompt="Keine Eingabe zulässig!" sqref="B84:D84 C85:E85" xr:uid="{00000000-0002-0000-0000-000000000000}"/>
  </dataValidations>
  <printOptions horizontalCentered="1"/>
  <pageMargins left="0.39370078740157483" right="0.19685039370078741" top="0.39370078740157483" bottom="0.19685039370078741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85"/>
  <sheetViews>
    <sheetView topLeftCell="A34" workbookViewId="0">
      <selection activeCell="B65" sqref="B65"/>
    </sheetView>
  </sheetViews>
  <sheetFormatPr baseColWidth="10" defaultColWidth="11.42578125" defaultRowHeight="12.75" x14ac:dyDescent="0.2"/>
  <cols>
    <col min="1" max="1" width="0.85546875" style="5" customWidth="1"/>
    <col min="2" max="2" width="15.42578125" style="5" customWidth="1"/>
    <col min="3" max="4" width="11.7109375" style="5" customWidth="1"/>
    <col min="5" max="5" width="12" style="5" customWidth="1"/>
    <col min="6" max="6" width="6.28515625" style="5" customWidth="1"/>
    <col min="7" max="7" width="14.42578125" style="5" customWidth="1"/>
    <col min="8" max="8" width="12.140625" style="5" customWidth="1"/>
    <col min="9" max="9" width="11.7109375" style="5" customWidth="1"/>
    <col min="10" max="10" width="2.7109375" style="5" customWidth="1"/>
    <col min="11" max="11" width="11.7109375" style="5" customWidth="1"/>
    <col min="12" max="12" width="3.85546875" style="5" customWidth="1"/>
    <col min="13" max="16384" width="11.42578125" style="5"/>
  </cols>
  <sheetData>
    <row r="1" spans="2:16" ht="19.5" x14ac:dyDescent="0.3">
      <c r="B1" s="48" t="s">
        <v>97</v>
      </c>
      <c r="C1" s="15"/>
    </row>
    <row r="3" spans="2:16" ht="16.5" x14ac:dyDescent="0.3">
      <c r="B3" s="27" t="s">
        <v>59</v>
      </c>
      <c r="C3" s="28"/>
      <c r="D3" s="29"/>
      <c r="E3" s="30"/>
      <c r="F3" s="19"/>
      <c r="G3" s="68" t="s">
        <v>29</v>
      </c>
      <c r="H3" s="69"/>
      <c r="I3" s="70"/>
      <c r="J3" s="70"/>
      <c r="K3" s="70"/>
      <c r="L3" s="71"/>
    </row>
    <row r="4" spans="2:16" ht="13.5" customHeight="1" x14ac:dyDescent="0.2">
      <c r="B4" s="45" t="s">
        <v>60</v>
      </c>
      <c r="D4" s="16"/>
      <c r="E4" s="16"/>
      <c r="G4" s="144" t="s">
        <v>51</v>
      </c>
      <c r="H4" s="145"/>
      <c r="I4" s="72"/>
      <c r="J4" s="72"/>
      <c r="K4" s="72"/>
      <c r="L4" s="73"/>
    </row>
    <row r="5" spans="2:16" x14ac:dyDescent="0.2">
      <c r="B5" s="45" t="s">
        <v>61</v>
      </c>
      <c r="C5" s="6"/>
      <c r="D5" s="16"/>
      <c r="E5" s="16"/>
      <c r="G5" s="144" t="s">
        <v>52</v>
      </c>
      <c r="H5" s="145"/>
      <c r="I5" s="72"/>
      <c r="J5" s="72"/>
      <c r="K5" s="72"/>
      <c r="L5" s="73"/>
    </row>
    <row r="6" spans="2:16" x14ac:dyDescent="0.2">
      <c r="B6" s="34"/>
      <c r="C6" s="16"/>
      <c r="D6" s="16"/>
      <c r="E6" s="16"/>
      <c r="F6" s="16"/>
      <c r="G6" s="74"/>
      <c r="H6" s="72"/>
      <c r="I6" s="72"/>
      <c r="J6" s="72"/>
      <c r="K6" s="72"/>
      <c r="L6" s="75"/>
    </row>
    <row r="7" spans="2:16" ht="6" customHeight="1" x14ac:dyDescent="0.2"/>
    <row r="8" spans="2:16" s="17" customFormat="1" ht="16.5" x14ac:dyDescent="0.3">
      <c r="B8" s="27" t="s">
        <v>14</v>
      </c>
      <c r="C8" s="28"/>
      <c r="D8" s="19"/>
      <c r="E8" s="19"/>
      <c r="F8" s="30"/>
      <c r="G8" s="28" t="s">
        <v>30</v>
      </c>
      <c r="H8" s="28"/>
      <c r="I8" s="30"/>
      <c r="J8" s="30"/>
      <c r="K8" s="30"/>
      <c r="L8" s="36"/>
    </row>
    <row r="9" spans="2:16" x14ac:dyDescent="0.2">
      <c r="B9" s="100" t="s">
        <v>0</v>
      </c>
      <c r="C9" s="8"/>
      <c r="D9" s="53"/>
      <c r="E9" s="53"/>
      <c r="G9" s="5" t="s">
        <v>63</v>
      </c>
      <c r="J9" s="54"/>
      <c r="L9" s="33"/>
    </row>
    <row r="10" spans="2:16" x14ac:dyDescent="0.2">
      <c r="B10" s="45" t="s">
        <v>1</v>
      </c>
      <c r="C10" s="6"/>
      <c r="D10" s="16"/>
      <c r="E10" s="16"/>
      <c r="G10" s="5" t="s">
        <v>62</v>
      </c>
      <c r="J10" s="54"/>
      <c r="L10" s="33"/>
    </row>
    <row r="11" spans="2:16" x14ac:dyDescent="0.2">
      <c r="B11" s="45" t="s">
        <v>2</v>
      </c>
      <c r="C11" s="6"/>
      <c r="D11" s="16"/>
      <c r="E11" s="16"/>
      <c r="G11" s="5" t="s">
        <v>65</v>
      </c>
      <c r="J11" s="54"/>
      <c r="L11" s="33"/>
    </row>
    <row r="12" spans="2:16" x14ac:dyDescent="0.2">
      <c r="B12" s="38"/>
      <c r="D12" s="4"/>
      <c r="F12" s="4"/>
      <c r="G12" s="101"/>
      <c r="J12" s="18"/>
      <c r="K12" s="4"/>
      <c r="L12" s="39"/>
      <c r="M12" s="3"/>
      <c r="N12" s="3"/>
      <c r="O12" s="1"/>
      <c r="P12" s="1"/>
    </row>
    <row r="13" spans="2:16" x14ac:dyDescent="0.2">
      <c r="B13" s="146" t="s">
        <v>45</v>
      </c>
      <c r="C13" s="137"/>
      <c r="D13" s="16"/>
      <c r="E13" s="16"/>
      <c r="F13" s="16"/>
      <c r="G13" s="16"/>
      <c r="H13" s="16"/>
      <c r="I13" s="16"/>
      <c r="J13" s="16"/>
      <c r="K13" s="16"/>
      <c r="L13" s="33"/>
      <c r="M13" s="3"/>
      <c r="N13" s="3"/>
      <c r="O13" s="1"/>
      <c r="P13" s="1"/>
    </row>
    <row r="14" spans="2:16" x14ac:dyDescent="0.2">
      <c r="B14" s="147"/>
      <c r="C14" s="148"/>
      <c r="D14" s="16"/>
      <c r="E14" s="16"/>
      <c r="F14" s="16"/>
      <c r="G14" s="16"/>
      <c r="H14" s="16"/>
      <c r="I14" s="16"/>
      <c r="J14" s="16"/>
      <c r="K14" s="16"/>
      <c r="L14" s="33"/>
      <c r="M14" s="3"/>
      <c r="N14" s="3"/>
      <c r="O14" s="1"/>
      <c r="P14" s="1"/>
    </row>
    <row r="15" spans="2:16" x14ac:dyDescent="0.2">
      <c r="B15" s="40"/>
      <c r="C15" s="41"/>
      <c r="D15" s="16"/>
      <c r="E15" s="42"/>
      <c r="F15" s="16"/>
      <c r="G15" s="41"/>
      <c r="H15" s="16"/>
      <c r="I15" s="42"/>
      <c r="J15" s="42"/>
      <c r="K15" s="41"/>
      <c r="L15" s="35"/>
    </row>
    <row r="16" spans="2:16" ht="6" customHeight="1" x14ac:dyDescent="0.2"/>
    <row r="17" spans="2:12" ht="16.5" x14ac:dyDescent="0.3">
      <c r="B17" s="27" t="s">
        <v>66</v>
      </c>
      <c r="C17" s="28"/>
      <c r="D17" s="19"/>
      <c r="E17" s="19"/>
      <c r="F17" s="19"/>
      <c r="G17" s="28" t="s">
        <v>47</v>
      </c>
      <c r="H17" s="28"/>
      <c r="I17" s="19"/>
      <c r="J17" s="19"/>
      <c r="K17" s="19"/>
      <c r="L17" s="31"/>
    </row>
    <row r="18" spans="2:12" x14ac:dyDescent="0.2">
      <c r="B18" s="142" t="s">
        <v>46</v>
      </c>
      <c r="C18" s="150"/>
      <c r="D18" s="16"/>
      <c r="E18" s="16"/>
      <c r="F18" s="6"/>
      <c r="G18" s="43" t="s">
        <v>31</v>
      </c>
      <c r="L18" s="33"/>
    </row>
    <row r="19" spans="2:12" ht="13.5" customHeight="1" x14ac:dyDescent="0.2">
      <c r="B19" s="38" t="s">
        <v>67</v>
      </c>
      <c r="D19" s="16"/>
      <c r="E19" s="16"/>
      <c r="F19" s="6"/>
      <c r="G19" s="151" t="s">
        <v>75</v>
      </c>
      <c r="H19" s="151"/>
      <c r="I19" s="138"/>
      <c r="J19" s="54"/>
      <c r="L19" s="33"/>
    </row>
    <row r="20" spans="2:12" x14ac:dyDescent="0.2">
      <c r="B20" s="38"/>
      <c r="D20" s="16"/>
      <c r="E20" s="16"/>
      <c r="F20" s="6"/>
      <c r="G20" s="5" t="s">
        <v>76</v>
      </c>
      <c r="J20" s="16"/>
      <c r="K20" s="16"/>
      <c r="L20" s="33"/>
    </row>
    <row r="21" spans="2:12" x14ac:dyDescent="0.2">
      <c r="B21" s="149"/>
      <c r="C21" s="138"/>
      <c r="D21" s="16"/>
      <c r="E21" s="16"/>
      <c r="G21" s="5" t="s">
        <v>77</v>
      </c>
      <c r="L21" s="50" t="s">
        <v>12</v>
      </c>
    </row>
    <row r="22" spans="2:12" ht="12.75" customHeight="1" x14ac:dyDescent="0.2">
      <c r="B22" s="38"/>
      <c r="D22" s="26"/>
      <c r="E22" s="26"/>
      <c r="G22" s="151" t="s">
        <v>80</v>
      </c>
      <c r="H22" s="151"/>
      <c r="J22" s="54"/>
      <c r="L22" s="33"/>
    </row>
    <row r="23" spans="2:12" ht="12.75" customHeight="1" x14ac:dyDescent="0.2">
      <c r="B23" s="38"/>
      <c r="G23" s="102" t="s">
        <v>34</v>
      </c>
      <c r="H23" s="3"/>
      <c r="I23" s="1"/>
      <c r="J23" s="54"/>
      <c r="L23" s="33"/>
    </row>
    <row r="24" spans="2:12" ht="12.75" customHeight="1" x14ac:dyDescent="0.2">
      <c r="B24" s="38"/>
      <c r="D24" s="18" t="s">
        <v>16</v>
      </c>
      <c r="E24" s="18" t="s">
        <v>17</v>
      </c>
      <c r="G24" s="43" t="s">
        <v>79</v>
      </c>
      <c r="J24" s="54"/>
      <c r="L24" s="33"/>
    </row>
    <row r="25" spans="2:12" x14ac:dyDescent="0.2">
      <c r="B25" s="45" t="s">
        <v>70</v>
      </c>
      <c r="D25" s="55"/>
      <c r="E25" s="56"/>
      <c r="G25" s="23" t="s">
        <v>78</v>
      </c>
      <c r="H25" s="1"/>
      <c r="J25" s="54"/>
      <c r="L25" s="33"/>
    </row>
    <row r="26" spans="2:12" x14ac:dyDescent="0.2">
      <c r="B26" s="45" t="s">
        <v>71</v>
      </c>
      <c r="D26" s="55"/>
      <c r="E26" s="56"/>
      <c r="G26" s="21" t="s">
        <v>36</v>
      </c>
      <c r="H26" s="3"/>
      <c r="I26" s="1"/>
      <c r="J26" s="3"/>
      <c r="L26" s="33"/>
    </row>
    <row r="27" spans="2:12" x14ac:dyDescent="0.2">
      <c r="B27" s="45" t="s">
        <v>72</v>
      </c>
      <c r="D27" s="55"/>
      <c r="E27" s="56"/>
      <c r="G27" s="1" t="s">
        <v>32</v>
      </c>
      <c r="H27" s="1"/>
      <c r="J27" s="54"/>
      <c r="L27" s="33"/>
    </row>
    <row r="28" spans="2:12" x14ac:dyDescent="0.2">
      <c r="B28" s="45" t="s">
        <v>73</v>
      </c>
      <c r="C28" s="20"/>
      <c r="D28" s="55"/>
      <c r="E28" s="56"/>
      <c r="G28" s="102" t="s">
        <v>33</v>
      </c>
      <c r="H28" s="3"/>
      <c r="I28" s="1"/>
      <c r="J28" s="54"/>
      <c r="L28" s="33"/>
    </row>
    <row r="29" spans="2:12" x14ac:dyDescent="0.2">
      <c r="B29" s="142" t="s">
        <v>27</v>
      </c>
      <c r="C29" s="151"/>
      <c r="D29" s="55"/>
      <c r="E29" s="16"/>
      <c r="G29" s="22" t="s">
        <v>35</v>
      </c>
      <c r="H29" s="1"/>
      <c r="J29" s="54"/>
      <c r="L29" s="33"/>
    </row>
    <row r="30" spans="2:12" x14ac:dyDescent="0.2">
      <c r="B30" s="38"/>
      <c r="D30" s="24"/>
      <c r="E30" s="24"/>
      <c r="G30" s="43" t="s">
        <v>15</v>
      </c>
      <c r="H30" s="43"/>
      <c r="J30" s="18"/>
      <c r="L30" s="33"/>
    </row>
    <row r="31" spans="2:12" ht="13.5" x14ac:dyDescent="0.25">
      <c r="B31" s="152"/>
      <c r="C31" s="153"/>
      <c r="D31" s="153"/>
      <c r="E31" s="153"/>
      <c r="G31" s="16"/>
      <c r="H31" s="16"/>
      <c r="J31" s="54"/>
      <c r="L31" s="33"/>
    </row>
    <row r="32" spans="2:12" ht="4.5" customHeight="1" x14ac:dyDescent="0.25">
      <c r="B32" s="58"/>
      <c r="C32" s="59"/>
      <c r="D32" s="59"/>
      <c r="E32" s="59"/>
      <c r="F32" s="16"/>
      <c r="G32" s="16"/>
      <c r="H32" s="16"/>
      <c r="I32" s="16"/>
      <c r="J32" s="41"/>
      <c r="K32" s="16"/>
      <c r="L32" s="35"/>
    </row>
    <row r="33" spans="2:13" ht="6" customHeight="1" x14ac:dyDescent="0.2">
      <c r="B33" s="1"/>
      <c r="C33" s="1"/>
    </row>
    <row r="34" spans="2:13" ht="16.5" x14ac:dyDescent="0.3">
      <c r="B34" s="27" t="s">
        <v>3</v>
      </c>
      <c r="C34" s="46"/>
      <c r="D34" s="19"/>
      <c r="E34" s="19"/>
      <c r="F34" s="19"/>
      <c r="G34" s="19"/>
      <c r="H34" s="19"/>
      <c r="I34" s="19"/>
      <c r="J34" s="19"/>
      <c r="K34" s="19"/>
      <c r="L34" s="31"/>
    </row>
    <row r="35" spans="2:13" x14ac:dyDescent="0.2">
      <c r="B35" s="38" t="s">
        <v>4</v>
      </c>
      <c r="C35" s="20"/>
      <c r="D35" s="4"/>
      <c r="E35" s="113">
        <f>G44</f>
        <v>0</v>
      </c>
      <c r="F35" s="11" t="s">
        <v>6</v>
      </c>
      <c r="G35" s="5" t="s">
        <v>19</v>
      </c>
      <c r="H35" s="20"/>
      <c r="I35" s="11"/>
      <c r="J35" s="44"/>
      <c r="K35" s="16"/>
      <c r="L35" s="47" t="s">
        <v>6</v>
      </c>
    </row>
    <row r="36" spans="2:13" x14ac:dyDescent="0.2">
      <c r="B36" s="142" t="s">
        <v>5</v>
      </c>
      <c r="C36" s="143"/>
      <c r="D36" s="2"/>
      <c r="E36" s="61"/>
      <c r="F36" s="8" t="s">
        <v>6</v>
      </c>
      <c r="G36" s="151" t="s">
        <v>18</v>
      </c>
      <c r="H36" s="143"/>
      <c r="I36" s="12"/>
      <c r="J36" s="12"/>
      <c r="K36" s="70" t="e">
        <f>(K35/E35)*100</f>
        <v>#DIV/0!</v>
      </c>
      <c r="L36" s="49" t="s">
        <v>7</v>
      </c>
    </row>
    <row r="37" spans="2:13" ht="13.5" x14ac:dyDescent="0.25">
      <c r="B37" s="45"/>
      <c r="C37" s="25"/>
      <c r="D37" s="2"/>
      <c r="F37" s="103"/>
      <c r="G37" s="9"/>
      <c r="H37" s="9"/>
      <c r="L37" s="33"/>
    </row>
    <row r="38" spans="2:13" x14ac:dyDescent="0.2">
      <c r="B38" s="142" t="s">
        <v>81</v>
      </c>
      <c r="C38" s="143"/>
      <c r="D38" s="143"/>
      <c r="E38" s="137"/>
      <c r="F38" s="103"/>
      <c r="G38" s="16"/>
      <c r="H38" s="6" t="s">
        <v>6</v>
      </c>
      <c r="K38" s="72" t="e">
        <f t="shared" ref="K38:K43" si="0">(G38/E$35)*100</f>
        <v>#DIV/0!</v>
      </c>
      <c r="L38" s="49" t="s">
        <v>7</v>
      </c>
    </row>
    <row r="39" spans="2:13" x14ac:dyDescent="0.2">
      <c r="B39" s="142" t="s">
        <v>82</v>
      </c>
      <c r="C39" s="143"/>
      <c r="D39" s="143"/>
      <c r="E39" s="137"/>
      <c r="F39" s="137"/>
      <c r="G39" s="16"/>
      <c r="H39" s="8" t="s">
        <v>6</v>
      </c>
      <c r="K39" s="70" t="e">
        <f t="shared" si="0"/>
        <v>#DIV/0!</v>
      </c>
      <c r="L39" s="49" t="s">
        <v>7</v>
      </c>
    </row>
    <row r="40" spans="2:13" x14ac:dyDescent="0.2">
      <c r="B40" s="142" t="s">
        <v>83</v>
      </c>
      <c r="C40" s="143"/>
      <c r="D40" s="143"/>
      <c r="E40" s="137"/>
      <c r="F40" s="137"/>
      <c r="G40" s="16"/>
      <c r="H40" s="6" t="s">
        <v>6</v>
      </c>
      <c r="K40" s="70" t="e">
        <f t="shared" si="0"/>
        <v>#DIV/0!</v>
      </c>
      <c r="L40" s="49" t="s">
        <v>7</v>
      </c>
    </row>
    <row r="41" spans="2:13" ht="12.75" customHeight="1" x14ac:dyDescent="0.2">
      <c r="B41" s="142" t="s">
        <v>84</v>
      </c>
      <c r="C41" s="143"/>
      <c r="D41" s="143"/>
      <c r="F41" s="103"/>
      <c r="G41" s="16"/>
      <c r="H41" s="8" t="s">
        <v>6</v>
      </c>
      <c r="K41" s="70" t="e">
        <f t="shared" si="0"/>
        <v>#DIV/0!</v>
      </c>
      <c r="L41" s="49" t="s">
        <v>7</v>
      </c>
    </row>
    <row r="42" spans="2:13" ht="13.5" customHeight="1" x14ac:dyDescent="0.2">
      <c r="B42" s="142" t="s">
        <v>85</v>
      </c>
      <c r="C42" s="143"/>
      <c r="D42" s="143"/>
      <c r="F42" s="103"/>
      <c r="G42" s="16"/>
      <c r="H42" s="8" t="s">
        <v>6</v>
      </c>
      <c r="K42" s="70" t="e">
        <f t="shared" si="0"/>
        <v>#DIV/0!</v>
      </c>
      <c r="L42" s="49" t="s">
        <v>7</v>
      </c>
    </row>
    <row r="43" spans="2:13" x14ac:dyDescent="0.2">
      <c r="B43" s="142" t="s">
        <v>86</v>
      </c>
      <c r="C43" s="137"/>
      <c r="D43" s="137"/>
      <c r="F43" s="103"/>
      <c r="G43" s="16"/>
      <c r="H43" s="6" t="s">
        <v>6</v>
      </c>
      <c r="K43" s="70" t="e">
        <f t="shared" si="0"/>
        <v>#DIV/0!</v>
      </c>
      <c r="L43" s="49" t="s">
        <v>7</v>
      </c>
      <c r="M43" s="11"/>
    </row>
    <row r="44" spans="2:13" x14ac:dyDescent="0.2">
      <c r="B44" s="139" t="s">
        <v>20</v>
      </c>
      <c r="C44" s="140"/>
      <c r="D44" s="140"/>
      <c r="E44" s="140"/>
      <c r="F44" s="140"/>
      <c r="G44" s="76">
        <f>SUM(G38:G43)</f>
        <v>0</v>
      </c>
      <c r="H44" s="13" t="s">
        <v>6</v>
      </c>
      <c r="L44" s="33"/>
    </row>
    <row r="45" spans="2:13" ht="13.5" x14ac:dyDescent="0.25">
      <c r="B45" s="142"/>
      <c r="C45" s="143"/>
      <c r="D45" s="18"/>
      <c r="E45" s="18"/>
      <c r="F45" s="103"/>
      <c r="G45" s="9"/>
      <c r="H45" s="8"/>
      <c r="L45" s="33"/>
    </row>
    <row r="46" spans="2:13" ht="13.5" customHeight="1" x14ac:dyDescent="0.2">
      <c r="B46" s="139" t="s">
        <v>48</v>
      </c>
      <c r="C46" s="140"/>
      <c r="E46" s="16"/>
      <c r="F46" s="11" t="s">
        <v>6</v>
      </c>
      <c r="G46" s="151" t="s">
        <v>87</v>
      </c>
      <c r="H46" s="151"/>
      <c r="I46" s="151"/>
      <c r="J46" s="44"/>
      <c r="K46" s="16"/>
      <c r="L46" s="33"/>
    </row>
    <row r="47" spans="2:13" ht="12.75" customHeight="1" x14ac:dyDescent="0.2">
      <c r="B47" s="32"/>
      <c r="C47" s="1"/>
      <c r="F47" s="8"/>
      <c r="G47" s="5" t="s">
        <v>88</v>
      </c>
      <c r="K47" s="77" t="e">
        <f>E36/K46*100</f>
        <v>#DIV/0!</v>
      </c>
      <c r="L47" s="50" t="s">
        <v>44</v>
      </c>
    </row>
    <row r="48" spans="2:13" ht="3.75" customHeight="1" x14ac:dyDescent="0.2">
      <c r="B48" s="34"/>
      <c r="C48" s="51"/>
      <c r="D48" s="16"/>
      <c r="E48" s="16"/>
      <c r="F48" s="52"/>
      <c r="G48" s="16"/>
      <c r="H48" s="16"/>
      <c r="I48" s="16"/>
      <c r="J48" s="16"/>
      <c r="K48" s="16"/>
      <c r="L48" s="35"/>
    </row>
    <row r="49" spans="2:19" ht="6" customHeight="1" x14ac:dyDescent="0.25">
      <c r="B49" s="7"/>
      <c r="C49" s="1"/>
      <c r="D49" s="1"/>
      <c r="E49" s="1"/>
    </row>
    <row r="50" spans="2:19" ht="16.5" x14ac:dyDescent="0.3">
      <c r="B50" s="27" t="s">
        <v>13</v>
      </c>
      <c r="C50" s="46"/>
      <c r="D50" s="78" t="s">
        <v>16</v>
      </c>
      <c r="E50" s="78" t="s">
        <v>17</v>
      </c>
      <c r="F50" s="19"/>
      <c r="G50" s="79" t="s">
        <v>25</v>
      </c>
      <c r="H50" s="19"/>
      <c r="I50" s="19"/>
      <c r="J50" s="19"/>
      <c r="K50" s="19"/>
      <c r="L50" s="31"/>
    </row>
    <row r="51" spans="2:19" x14ac:dyDescent="0.2">
      <c r="B51" s="38" t="s">
        <v>54</v>
      </c>
      <c r="C51" s="38"/>
      <c r="D51" s="63"/>
      <c r="E51" s="64"/>
      <c r="F51" s="14" t="s">
        <v>23</v>
      </c>
      <c r="G51" s="5" t="s">
        <v>56</v>
      </c>
      <c r="I51" s="24" t="s">
        <v>16</v>
      </c>
      <c r="J51" s="37"/>
      <c r="K51" s="24" t="s">
        <v>17</v>
      </c>
      <c r="L51" s="33"/>
    </row>
    <row r="52" spans="2:19" x14ac:dyDescent="0.2">
      <c r="B52" s="38" t="s">
        <v>55</v>
      </c>
      <c r="D52" s="65"/>
      <c r="E52" s="66"/>
      <c r="F52" s="14" t="s">
        <v>23</v>
      </c>
      <c r="G52" s="11" t="s">
        <v>43</v>
      </c>
      <c r="I52" s="16"/>
      <c r="J52" s="24"/>
      <c r="K52" s="16"/>
      <c r="L52" s="84"/>
    </row>
    <row r="53" spans="2:19" x14ac:dyDescent="0.2">
      <c r="B53" s="38" t="s">
        <v>21</v>
      </c>
      <c r="D53" s="67"/>
      <c r="E53" s="66"/>
      <c r="F53" s="6"/>
      <c r="G53" s="11" t="s">
        <v>89</v>
      </c>
      <c r="I53" s="87"/>
      <c r="J53" s="18"/>
      <c r="K53" s="26"/>
      <c r="L53" s="84"/>
    </row>
    <row r="54" spans="2:19" x14ac:dyDescent="0.2">
      <c r="B54" s="38" t="s">
        <v>26</v>
      </c>
      <c r="D54" s="108" t="e">
        <f>D53/E35</f>
        <v>#DIV/0!</v>
      </c>
      <c r="E54" s="109" t="e">
        <f>E53/E35</f>
        <v>#DIV/0!</v>
      </c>
      <c r="F54" s="12" t="s">
        <v>24</v>
      </c>
      <c r="G54" s="11" t="s">
        <v>90</v>
      </c>
      <c r="I54" s="26"/>
      <c r="J54" s="18"/>
      <c r="K54" s="26"/>
      <c r="L54" s="84"/>
    </row>
    <row r="55" spans="2:19" x14ac:dyDescent="0.2">
      <c r="B55" s="38" t="s">
        <v>22</v>
      </c>
      <c r="D55" s="63"/>
      <c r="E55" s="64"/>
      <c r="F55" s="6"/>
      <c r="L55" s="84"/>
    </row>
    <row r="56" spans="2:19" x14ac:dyDescent="0.2">
      <c r="B56" s="38" t="s">
        <v>8</v>
      </c>
      <c r="D56" s="110">
        <f>D53*D55</f>
        <v>0</v>
      </c>
      <c r="E56" s="111">
        <f>E53*E55</f>
        <v>0</v>
      </c>
      <c r="F56" s="6"/>
      <c r="G56" s="151" t="s">
        <v>91</v>
      </c>
      <c r="H56" s="141"/>
      <c r="I56" s="16"/>
      <c r="J56" s="112"/>
      <c r="K56" s="16"/>
      <c r="L56" s="84"/>
    </row>
    <row r="57" spans="2:19" x14ac:dyDescent="0.2">
      <c r="B57" s="38"/>
      <c r="D57" s="2"/>
      <c r="F57" s="6"/>
      <c r="G57" s="99"/>
      <c r="H57" s="99"/>
      <c r="I57" s="99"/>
      <c r="J57" s="18"/>
      <c r="L57" s="84"/>
    </row>
    <row r="58" spans="2:19" x14ac:dyDescent="0.2">
      <c r="B58" s="149" t="s">
        <v>98</v>
      </c>
      <c r="C58" s="138"/>
      <c r="D58" s="16"/>
      <c r="E58" s="11" t="s">
        <v>23</v>
      </c>
      <c r="G58" s="5" t="s">
        <v>49</v>
      </c>
      <c r="H58" s="11"/>
      <c r="I58" s="16"/>
      <c r="J58" s="11" t="s">
        <v>23</v>
      </c>
      <c r="L58" s="33"/>
    </row>
    <row r="59" spans="2:19" ht="4.5" customHeight="1" x14ac:dyDescent="0.2">
      <c r="B59" s="81"/>
      <c r="C59" s="60"/>
      <c r="D59" s="16"/>
      <c r="E59" s="16"/>
      <c r="F59" s="60"/>
      <c r="G59" s="82"/>
      <c r="H59" s="62"/>
      <c r="I59" s="62"/>
      <c r="J59" s="62"/>
      <c r="K59" s="83"/>
      <c r="L59" s="85"/>
    </row>
    <row r="60" spans="2:19" ht="6" customHeight="1" x14ac:dyDescent="0.2">
      <c r="B60" s="10"/>
      <c r="C60" s="10"/>
    </row>
    <row r="61" spans="2:19" ht="16.5" x14ac:dyDescent="0.3">
      <c r="B61" s="27" t="s">
        <v>37</v>
      </c>
      <c r="C61" s="19"/>
      <c r="D61" s="19"/>
      <c r="E61" s="19"/>
      <c r="F61" s="19"/>
      <c r="G61" s="28" t="s">
        <v>27</v>
      </c>
      <c r="H61" s="46"/>
      <c r="I61" s="19"/>
      <c r="J61" s="19"/>
      <c r="K61" s="19"/>
      <c r="L61" s="31"/>
      <c r="P61" s="1"/>
      <c r="Q61" s="1"/>
      <c r="R61" s="1"/>
      <c r="S61" s="1"/>
    </row>
    <row r="62" spans="2:19" x14ac:dyDescent="0.2">
      <c r="B62" s="38"/>
      <c r="D62" s="151" t="s">
        <v>69</v>
      </c>
      <c r="E62" s="141"/>
      <c r="F62" s="141"/>
      <c r="H62" s="18" t="s">
        <v>50</v>
      </c>
      <c r="I62" s="18" t="s">
        <v>38</v>
      </c>
      <c r="J62" s="18"/>
      <c r="K62" s="107"/>
      <c r="L62" s="90"/>
      <c r="P62" s="1"/>
      <c r="Q62" s="1"/>
      <c r="R62" s="1"/>
      <c r="S62" s="1"/>
    </row>
    <row r="63" spans="2:19" ht="13.5" customHeight="1" x14ac:dyDescent="0.2">
      <c r="B63" s="38"/>
      <c r="D63" s="141"/>
      <c r="E63" s="141"/>
      <c r="F63" s="141"/>
      <c r="G63" s="1" t="s">
        <v>10</v>
      </c>
      <c r="H63" s="105"/>
      <c r="I63" s="106"/>
      <c r="J63" s="18"/>
      <c r="K63" s="18"/>
      <c r="L63" s="91"/>
    </row>
    <row r="64" spans="2:19" ht="12.75" customHeight="1" x14ac:dyDescent="0.2">
      <c r="B64" s="45" t="s">
        <v>57</v>
      </c>
      <c r="C64" s="16"/>
      <c r="E64" s="16"/>
      <c r="F64" s="11" t="s">
        <v>11</v>
      </c>
      <c r="G64" s="5" t="s">
        <v>39</v>
      </c>
      <c r="H64" s="88"/>
      <c r="I64" s="89"/>
      <c r="J64" s="18"/>
      <c r="K64" s="18"/>
      <c r="L64" s="91"/>
    </row>
    <row r="65" spans="2:16" ht="12.75" customHeight="1" x14ac:dyDescent="0.2">
      <c r="B65" s="104" t="s">
        <v>58</v>
      </c>
      <c r="C65" s="16"/>
      <c r="E65" s="16"/>
      <c r="F65" s="11" t="s">
        <v>11</v>
      </c>
      <c r="G65" s="5" t="s">
        <v>40</v>
      </c>
      <c r="H65" s="88"/>
      <c r="I65" s="89"/>
      <c r="J65" s="18"/>
      <c r="K65" s="18"/>
      <c r="L65" s="91"/>
    </row>
    <row r="66" spans="2:16" ht="12.75" customHeight="1" x14ac:dyDescent="0.2">
      <c r="B66" s="45" t="s">
        <v>9</v>
      </c>
      <c r="C66" s="16"/>
      <c r="D66" s="1"/>
      <c r="E66" s="1"/>
      <c r="F66" s="1"/>
      <c r="G66" s="4" t="s">
        <v>92</v>
      </c>
      <c r="H66" s="114">
        <f>SUM(H63,H65)</f>
        <v>0</v>
      </c>
      <c r="I66" s="115">
        <f>SUM(I65,I63)</f>
        <v>0</v>
      </c>
      <c r="J66" s="18"/>
      <c r="K66" s="116">
        <f>SUM(H66:I66)</f>
        <v>0</v>
      </c>
      <c r="L66" s="80"/>
    </row>
    <row r="67" spans="2:16" ht="4.5" customHeight="1" x14ac:dyDescent="0.2">
      <c r="B67" s="40"/>
      <c r="C67" s="16"/>
      <c r="D67" s="51"/>
      <c r="E67" s="51"/>
      <c r="F67" s="51"/>
      <c r="G67" s="60"/>
      <c r="H67" s="41"/>
      <c r="I67" s="41"/>
      <c r="J67" s="41"/>
      <c r="K67" s="41"/>
      <c r="L67" s="92"/>
    </row>
    <row r="68" spans="2:16" ht="6" customHeight="1" x14ac:dyDescent="0.2">
      <c r="B68" s="6"/>
      <c r="D68" s="1"/>
      <c r="E68" s="1"/>
      <c r="F68" s="1"/>
      <c r="G68" s="11"/>
      <c r="H68" s="18"/>
      <c r="I68" s="18"/>
      <c r="J68" s="18"/>
      <c r="K68" s="18"/>
      <c r="L68" s="18"/>
    </row>
    <row r="69" spans="2:16" ht="16.5" x14ac:dyDescent="0.3">
      <c r="B69" s="27" t="s">
        <v>96</v>
      </c>
      <c r="C69" s="93"/>
      <c r="D69" s="93"/>
      <c r="E69" s="94"/>
      <c r="F69" s="95"/>
      <c r="G69" s="96"/>
      <c r="H69" s="96"/>
      <c r="I69" s="96"/>
      <c r="J69" s="96"/>
      <c r="K69" s="96"/>
      <c r="L69" s="97"/>
      <c r="M69" s="1"/>
      <c r="N69" s="1"/>
      <c r="O69" s="1"/>
    </row>
    <row r="70" spans="2:16" x14ac:dyDescent="0.2">
      <c r="B70" s="142" t="s">
        <v>41</v>
      </c>
      <c r="C70" s="151"/>
      <c r="D70" s="150"/>
      <c r="E70" s="16"/>
      <c r="F70" s="6" t="s">
        <v>12</v>
      </c>
      <c r="G70" s="151" t="s">
        <v>42</v>
      </c>
      <c r="H70" s="151"/>
      <c r="K70" s="16"/>
      <c r="L70" s="98" t="s">
        <v>12</v>
      </c>
      <c r="O70" s="86"/>
      <c r="P70" s="86"/>
    </row>
    <row r="71" spans="2:16" x14ac:dyDescent="0.2">
      <c r="B71" s="158"/>
      <c r="C71" s="159"/>
      <c r="D71" s="6"/>
      <c r="E71" s="1"/>
      <c r="F71" s="1"/>
      <c r="H71" s="1"/>
      <c r="I71" s="1"/>
      <c r="J71" s="1"/>
      <c r="K71" s="1"/>
      <c r="L71" s="33"/>
    </row>
    <row r="72" spans="2:16" ht="16.5" x14ac:dyDescent="0.3">
      <c r="B72" s="57" t="s">
        <v>28</v>
      </c>
      <c r="L72" s="33"/>
    </row>
    <row r="73" spans="2:16" x14ac:dyDescent="0.2">
      <c r="B73" s="38" t="s">
        <v>68</v>
      </c>
      <c r="E73" s="16"/>
      <c r="F73" s="6" t="s">
        <v>12</v>
      </c>
      <c r="G73" s="5" t="s">
        <v>95</v>
      </c>
      <c r="K73" s="16"/>
      <c r="L73" s="98" t="s">
        <v>23</v>
      </c>
    </row>
    <row r="74" spans="2:16" x14ac:dyDescent="0.2">
      <c r="B74" s="38" t="s">
        <v>93</v>
      </c>
      <c r="E74" s="16"/>
      <c r="F74" s="6" t="s">
        <v>12</v>
      </c>
      <c r="G74" s="5" t="s">
        <v>94</v>
      </c>
      <c r="K74" s="26"/>
      <c r="L74" s="98" t="s">
        <v>23</v>
      </c>
    </row>
    <row r="75" spans="2:16" ht="4.5" customHeight="1" x14ac:dyDescent="0.2">
      <c r="B75" s="34"/>
      <c r="C75" s="16"/>
      <c r="D75" s="16"/>
      <c r="E75" s="16"/>
      <c r="F75" s="16"/>
      <c r="G75" s="16"/>
      <c r="H75" s="16"/>
      <c r="I75" s="16"/>
      <c r="J75" s="16"/>
      <c r="K75" s="16"/>
      <c r="L75" s="35"/>
    </row>
    <row r="79" spans="2:16" ht="13.5" x14ac:dyDescent="0.25">
      <c r="B79" s="153"/>
      <c r="C79" s="153"/>
      <c r="D79" s="153"/>
      <c r="E79" s="153"/>
    </row>
    <row r="80" spans="2:16" ht="13.5" x14ac:dyDescent="0.25">
      <c r="B80" s="157"/>
      <c r="C80" s="157"/>
      <c r="D80" s="157"/>
    </row>
    <row r="82" spans="2:5" x14ac:dyDescent="0.2">
      <c r="B82" s="4"/>
    </row>
    <row r="84" spans="2:5" x14ac:dyDescent="0.2">
      <c r="B84" s="156"/>
      <c r="C84" s="156"/>
      <c r="D84" s="156"/>
    </row>
    <row r="85" spans="2:5" x14ac:dyDescent="0.2">
      <c r="C85" s="156"/>
      <c r="D85" s="156"/>
      <c r="E85" s="156"/>
    </row>
  </sheetData>
  <mergeCells count="31">
    <mergeCell ref="B80:D80"/>
    <mergeCell ref="B84:D84"/>
    <mergeCell ref="C85:E85"/>
    <mergeCell ref="B70:D70"/>
    <mergeCell ref="B45:C45"/>
    <mergeCell ref="B46:C46"/>
    <mergeCell ref="B43:D43"/>
    <mergeCell ref="B44:F44"/>
    <mergeCell ref="G70:H70"/>
    <mergeCell ref="B71:C71"/>
    <mergeCell ref="B79:E79"/>
    <mergeCell ref="G46:I46"/>
    <mergeCell ref="G56:H56"/>
    <mergeCell ref="B58:C58"/>
    <mergeCell ref="D62:F63"/>
    <mergeCell ref="B38:E38"/>
    <mergeCell ref="B39:F39"/>
    <mergeCell ref="B40:F40"/>
    <mergeCell ref="B41:D41"/>
    <mergeCell ref="B42:D42"/>
    <mergeCell ref="B21:C21"/>
    <mergeCell ref="G22:H22"/>
    <mergeCell ref="B29:C29"/>
    <mergeCell ref="B31:E31"/>
    <mergeCell ref="B36:C36"/>
    <mergeCell ref="G36:H36"/>
    <mergeCell ref="G4:H4"/>
    <mergeCell ref="G5:H5"/>
    <mergeCell ref="B13:C14"/>
    <mergeCell ref="B18:C18"/>
    <mergeCell ref="G19:I19"/>
  </mergeCells>
  <phoneticPr fontId="15" type="noConversion"/>
  <dataValidations count="1">
    <dataValidation allowBlank="1" showInputMessage="1" showErrorMessage="1" prompt="Keine Eingabe zulässig!" sqref="B84:D84 C85:E85" xr:uid="{00000000-0002-0000-0100-000000000000}"/>
  </dataValidation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5"/>
  <sheetViews>
    <sheetView topLeftCell="A40" workbookViewId="0">
      <selection sqref="A1:IV65536"/>
    </sheetView>
  </sheetViews>
  <sheetFormatPr baseColWidth="10" defaultColWidth="11.42578125" defaultRowHeight="12.75" x14ac:dyDescent="0.2"/>
  <cols>
    <col min="1" max="1" width="0.85546875" style="5" customWidth="1"/>
    <col min="2" max="2" width="15.42578125" style="5" customWidth="1"/>
    <col min="3" max="4" width="11.7109375" style="5" customWidth="1"/>
    <col min="5" max="5" width="12" style="5" customWidth="1"/>
    <col min="6" max="6" width="6.28515625" style="5" customWidth="1"/>
    <col min="7" max="7" width="14.42578125" style="5" customWidth="1"/>
    <col min="8" max="8" width="12.140625" style="5" customWidth="1"/>
    <col min="9" max="9" width="11.7109375" style="5" customWidth="1"/>
    <col min="10" max="10" width="3.7109375" style="5" bestFit="1" customWidth="1"/>
    <col min="11" max="11" width="11.7109375" style="5" customWidth="1"/>
    <col min="12" max="12" width="3.85546875" style="5" customWidth="1"/>
    <col min="13" max="16384" width="11.42578125" style="5"/>
  </cols>
  <sheetData>
    <row r="1" spans="2:16" ht="19.5" x14ac:dyDescent="0.3">
      <c r="B1" s="48" t="s">
        <v>53</v>
      </c>
      <c r="C1" s="15"/>
    </row>
    <row r="3" spans="2:16" ht="16.5" x14ac:dyDescent="0.3">
      <c r="B3" s="27" t="s">
        <v>59</v>
      </c>
      <c r="C3" s="28"/>
      <c r="D3" s="29"/>
      <c r="E3" s="30"/>
      <c r="F3" s="19"/>
      <c r="G3" s="68" t="s">
        <v>29</v>
      </c>
      <c r="H3" s="69"/>
      <c r="I3" s="70"/>
      <c r="J3" s="70"/>
      <c r="K3" s="70"/>
      <c r="L3" s="71"/>
    </row>
    <row r="4" spans="2:16" ht="13.5" customHeight="1" x14ac:dyDescent="0.2">
      <c r="B4" s="45" t="s">
        <v>60</v>
      </c>
      <c r="D4" s="16"/>
      <c r="E4" s="16"/>
      <c r="G4" s="144" t="s">
        <v>51</v>
      </c>
      <c r="H4" s="145"/>
      <c r="I4" s="72"/>
      <c r="J4" s="72"/>
      <c r="K4" s="72"/>
      <c r="L4" s="73"/>
    </row>
    <row r="5" spans="2:16" x14ac:dyDescent="0.2">
      <c r="B5" s="45" t="s">
        <v>61</v>
      </c>
      <c r="C5" s="6"/>
      <c r="D5" s="16"/>
      <c r="E5" s="16"/>
      <c r="G5" s="144" t="s">
        <v>52</v>
      </c>
      <c r="H5" s="145"/>
      <c r="I5" s="72"/>
      <c r="J5" s="72"/>
      <c r="K5" s="72"/>
      <c r="L5" s="73"/>
    </row>
    <row r="6" spans="2:16" x14ac:dyDescent="0.2">
      <c r="B6" s="34"/>
      <c r="C6" s="16"/>
      <c r="D6" s="16"/>
      <c r="E6" s="16"/>
      <c r="F6" s="16"/>
      <c r="G6" s="74"/>
      <c r="H6" s="72"/>
      <c r="I6" s="72"/>
      <c r="J6" s="72"/>
      <c r="K6" s="72"/>
      <c r="L6" s="75"/>
    </row>
    <row r="7" spans="2:16" ht="6" customHeight="1" x14ac:dyDescent="0.2"/>
    <row r="8" spans="2:16" s="17" customFormat="1" ht="16.5" x14ac:dyDescent="0.3">
      <c r="B8" s="27" t="s">
        <v>14</v>
      </c>
      <c r="C8" s="28"/>
      <c r="D8" s="19"/>
      <c r="E8" s="19"/>
      <c r="F8" s="30"/>
      <c r="G8" s="28" t="s">
        <v>30</v>
      </c>
      <c r="H8" s="28"/>
      <c r="I8" s="30"/>
      <c r="J8" s="30"/>
      <c r="K8" s="30"/>
      <c r="L8" s="36"/>
    </row>
    <row r="9" spans="2:16" x14ac:dyDescent="0.2">
      <c r="B9" s="100" t="s">
        <v>0</v>
      </c>
      <c r="C9" s="8"/>
      <c r="D9" s="53"/>
      <c r="E9" s="53"/>
      <c r="G9" s="5" t="s">
        <v>63</v>
      </c>
      <c r="J9" s="54"/>
      <c r="L9" s="33"/>
    </row>
    <row r="10" spans="2:16" x14ac:dyDescent="0.2">
      <c r="B10" s="45" t="s">
        <v>1</v>
      </c>
      <c r="C10" s="6"/>
      <c r="D10" s="16"/>
      <c r="E10" s="16"/>
      <c r="G10" s="5" t="s">
        <v>62</v>
      </c>
      <c r="J10" s="54" t="s">
        <v>64</v>
      </c>
      <c r="L10" s="33"/>
    </row>
    <row r="11" spans="2:16" x14ac:dyDescent="0.2">
      <c r="B11" s="45" t="s">
        <v>2</v>
      </c>
      <c r="C11" s="6"/>
      <c r="D11" s="16"/>
      <c r="E11" s="16"/>
      <c r="G11" s="5" t="s">
        <v>65</v>
      </c>
      <c r="J11" s="54"/>
      <c r="L11" s="33"/>
    </row>
    <row r="12" spans="2:16" x14ac:dyDescent="0.2">
      <c r="B12" s="38"/>
      <c r="D12" s="4"/>
      <c r="F12" s="4"/>
      <c r="G12" s="101"/>
      <c r="J12" s="18"/>
      <c r="K12" s="4"/>
      <c r="L12" s="39"/>
      <c r="M12" s="3"/>
      <c r="N12" s="3"/>
      <c r="O12" s="1"/>
      <c r="P12" s="1"/>
    </row>
    <row r="13" spans="2:16" x14ac:dyDescent="0.2">
      <c r="B13" s="146" t="s">
        <v>45</v>
      </c>
      <c r="C13" s="137"/>
      <c r="D13" s="16"/>
      <c r="E13" s="16"/>
      <c r="F13" s="16"/>
      <c r="G13" s="16"/>
      <c r="H13" s="16"/>
      <c r="I13" s="16"/>
      <c r="J13" s="16"/>
      <c r="K13" s="16"/>
      <c r="L13" s="33"/>
      <c r="M13" s="3"/>
      <c r="N13" s="3"/>
      <c r="O13" s="1"/>
      <c r="P13" s="1"/>
    </row>
    <row r="14" spans="2:16" x14ac:dyDescent="0.2">
      <c r="B14" s="147"/>
      <c r="C14" s="148"/>
      <c r="D14" s="16"/>
      <c r="E14" s="16"/>
      <c r="F14" s="16"/>
      <c r="G14" s="16"/>
      <c r="H14" s="16"/>
      <c r="I14" s="16"/>
      <c r="J14" s="16"/>
      <c r="K14" s="16"/>
      <c r="L14" s="33"/>
      <c r="M14" s="3"/>
      <c r="N14" s="3"/>
      <c r="O14" s="1"/>
      <c r="P14" s="1"/>
    </row>
    <row r="15" spans="2:16" x14ac:dyDescent="0.2">
      <c r="B15" s="40"/>
      <c r="C15" s="41"/>
      <c r="D15" s="16"/>
      <c r="E15" s="42"/>
      <c r="F15" s="16"/>
      <c r="G15" s="41"/>
      <c r="H15" s="16"/>
      <c r="I15" s="42"/>
      <c r="J15" s="42"/>
      <c r="K15" s="41"/>
      <c r="L15" s="35"/>
    </row>
    <row r="16" spans="2:16" ht="6" customHeight="1" x14ac:dyDescent="0.2"/>
    <row r="17" spans="2:12" ht="16.5" x14ac:dyDescent="0.3">
      <c r="B17" s="27" t="s">
        <v>66</v>
      </c>
      <c r="C17" s="28"/>
      <c r="D17" s="19"/>
      <c r="E17" s="19"/>
      <c r="F17" s="19"/>
      <c r="G17" s="28" t="s">
        <v>47</v>
      </c>
      <c r="H17" s="28"/>
      <c r="I17" s="19"/>
      <c r="J17" s="19"/>
      <c r="K17" s="19"/>
      <c r="L17" s="31"/>
    </row>
    <row r="18" spans="2:12" x14ac:dyDescent="0.2">
      <c r="B18" s="142" t="s">
        <v>46</v>
      </c>
      <c r="C18" s="150"/>
      <c r="D18" s="16"/>
      <c r="E18" s="16"/>
      <c r="F18" s="6"/>
      <c r="G18" s="43" t="s">
        <v>31</v>
      </c>
      <c r="L18" s="33"/>
    </row>
    <row r="19" spans="2:12" ht="13.5" customHeight="1" x14ac:dyDescent="0.2">
      <c r="B19" s="38" t="s">
        <v>67</v>
      </c>
      <c r="D19" s="16"/>
      <c r="E19" s="16"/>
      <c r="F19" s="6"/>
      <c r="G19" s="151" t="s">
        <v>75</v>
      </c>
      <c r="H19" s="151"/>
      <c r="I19" s="138"/>
      <c r="J19" s="54"/>
      <c r="L19" s="33"/>
    </row>
    <row r="20" spans="2:12" x14ac:dyDescent="0.2">
      <c r="B20" s="38"/>
      <c r="D20" s="16"/>
      <c r="E20" s="16"/>
      <c r="F20" s="6"/>
      <c r="G20" s="5" t="s">
        <v>76</v>
      </c>
      <c r="J20" s="16"/>
      <c r="K20" s="16"/>
      <c r="L20" s="33"/>
    </row>
    <row r="21" spans="2:12" x14ac:dyDescent="0.2">
      <c r="B21" s="149"/>
      <c r="C21" s="138"/>
      <c r="D21" s="16"/>
      <c r="E21" s="16"/>
      <c r="G21" s="5" t="s">
        <v>77</v>
      </c>
      <c r="L21" s="50" t="s">
        <v>12</v>
      </c>
    </row>
    <row r="22" spans="2:12" ht="12.75" customHeight="1" x14ac:dyDescent="0.2">
      <c r="B22" s="38"/>
      <c r="D22" s="26"/>
      <c r="E22" s="26"/>
      <c r="G22" s="151" t="s">
        <v>80</v>
      </c>
      <c r="H22" s="151"/>
      <c r="J22" s="54"/>
      <c r="L22" s="33"/>
    </row>
    <row r="23" spans="2:12" ht="12.75" customHeight="1" x14ac:dyDescent="0.2">
      <c r="B23" s="38"/>
      <c r="G23" s="102" t="s">
        <v>34</v>
      </c>
      <c r="H23" s="3"/>
      <c r="I23" s="1"/>
      <c r="J23" s="54"/>
      <c r="L23" s="33"/>
    </row>
    <row r="24" spans="2:12" ht="12.75" customHeight="1" x14ac:dyDescent="0.2">
      <c r="B24" s="38"/>
      <c r="D24" s="18" t="s">
        <v>16</v>
      </c>
      <c r="E24" s="18" t="s">
        <v>17</v>
      </c>
      <c r="G24" s="43" t="s">
        <v>79</v>
      </c>
      <c r="J24" s="54"/>
      <c r="L24" s="33"/>
    </row>
    <row r="25" spans="2:12" x14ac:dyDescent="0.2">
      <c r="B25" s="45" t="s">
        <v>70</v>
      </c>
      <c r="D25" s="55" t="s">
        <v>74</v>
      </c>
      <c r="E25" s="56"/>
      <c r="G25" s="23" t="s">
        <v>78</v>
      </c>
      <c r="H25" s="1"/>
      <c r="J25" s="54"/>
      <c r="L25" s="33"/>
    </row>
    <row r="26" spans="2:12" x14ac:dyDescent="0.2">
      <c r="B26" s="45" t="s">
        <v>71</v>
      </c>
      <c r="D26" s="55"/>
      <c r="E26" s="56"/>
      <c r="G26" s="21" t="s">
        <v>36</v>
      </c>
      <c r="H26" s="3"/>
      <c r="I26" s="1"/>
      <c r="J26" s="3"/>
      <c r="L26" s="33"/>
    </row>
    <row r="27" spans="2:12" x14ac:dyDescent="0.2">
      <c r="B27" s="45" t="s">
        <v>72</v>
      </c>
      <c r="D27" s="55"/>
      <c r="E27" s="56"/>
      <c r="G27" s="1" t="s">
        <v>32</v>
      </c>
      <c r="H27" s="1"/>
      <c r="J27" s="54"/>
      <c r="L27" s="33"/>
    </row>
    <row r="28" spans="2:12" x14ac:dyDescent="0.2">
      <c r="B28" s="45" t="s">
        <v>73</v>
      </c>
      <c r="C28" s="20"/>
      <c r="D28" s="55"/>
      <c r="E28" s="56"/>
      <c r="G28" s="102" t="s">
        <v>33</v>
      </c>
      <c r="H28" s="3"/>
      <c r="I28" s="1"/>
      <c r="J28" s="54"/>
      <c r="L28" s="33"/>
    </row>
    <row r="29" spans="2:12" x14ac:dyDescent="0.2">
      <c r="B29" s="142" t="s">
        <v>27</v>
      </c>
      <c r="C29" s="151"/>
      <c r="D29" s="55"/>
      <c r="E29" s="16"/>
      <c r="G29" s="22" t="s">
        <v>35</v>
      </c>
      <c r="H29" s="1"/>
      <c r="J29" s="54"/>
      <c r="L29" s="33"/>
    </row>
    <row r="30" spans="2:12" x14ac:dyDescent="0.2">
      <c r="B30" s="38"/>
      <c r="D30" s="24"/>
      <c r="E30" s="24"/>
      <c r="G30" s="43" t="s">
        <v>15</v>
      </c>
      <c r="H30" s="43"/>
      <c r="J30" s="18"/>
      <c r="L30" s="33"/>
    </row>
    <row r="31" spans="2:12" ht="13.5" x14ac:dyDescent="0.25">
      <c r="B31" s="152"/>
      <c r="C31" s="153"/>
      <c r="D31" s="153"/>
      <c r="E31" s="153"/>
      <c r="G31" s="16"/>
      <c r="H31" s="16"/>
      <c r="J31" s="54"/>
      <c r="L31" s="33"/>
    </row>
    <row r="32" spans="2:12" ht="4.5" customHeight="1" x14ac:dyDescent="0.25">
      <c r="B32" s="58"/>
      <c r="C32" s="59"/>
      <c r="D32" s="59"/>
      <c r="E32" s="59"/>
      <c r="F32" s="16"/>
      <c r="G32" s="16"/>
      <c r="H32" s="16"/>
      <c r="I32" s="16"/>
      <c r="J32" s="41"/>
      <c r="K32" s="16"/>
      <c r="L32" s="35"/>
    </row>
    <row r="33" spans="2:13" ht="6" customHeight="1" x14ac:dyDescent="0.2">
      <c r="B33" s="1"/>
      <c r="C33" s="1"/>
    </row>
    <row r="34" spans="2:13" ht="16.5" x14ac:dyDescent="0.3">
      <c r="B34" s="27" t="s">
        <v>3</v>
      </c>
      <c r="C34" s="46"/>
      <c r="D34" s="19"/>
      <c r="E34" s="19"/>
      <c r="F34" s="19"/>
      <c r="G34" s="19"/>
      <c r="H34" s="19"/>
      <c r="I34" s="19"/>
      <c r="J34" s="19"/>
      <c r="K34" s="19"/>
      <c r="L34" s="31"/>
    </row>
    <row r="35" spans="2:13" x14ac:dyDescent="0.2">
      <c r="B35" s="38" t="s">
        <v>4</v>
      </c>
      <c r="C35" s="20"/>
      <c r="D35" s="4"/>
      <c r="E35" s="113">
        <f>G44</f>
        <v>0</v>
      </c>
      <c r="F35" s="11" t="s">
        <v>6</v>
      </c>
      <c r="G35" s="138" t="s">
        <v>19</v>
      </c>
      <c r="H35" s="141"/>
      <c r="I35" s="141"/>
      <c r="J35" s="44"/>
      <c r="K35" s="16"/>
      <c r="L35" s="47" t="s">
        <v>6</v>
      </c>
    </row>
    <row r="36" spans="2:13" x14ac:dyDescent="0.2">
      <c r="B36" s="142" t="s">
        <v>5</v>
      </c>
      <c r="C36" s="143"/>
      <c r="D36" s="2"/>
      <c r="E36" s="61"/>
      <c r="F36" s="8" t="s">
        <v>6</v>
      </c>
      <c r="G36" s="151" t="s">
        <v>18</v>
      </c>
      <c r="H36" s="143"/>
      <c r="I36" s="12"/>
      <c r="J36" s="12"/>
      <c r="K36" s="70" t="e">
        <f>(K35/E35)*100</f>
        <v>#DIV/0!</v>
      </c>
      <c r="L36" s="49" t="s">
        <v>7</v>
      </c>
    </row>
    <row r="37" spans="2:13" ht="13.5" x14ac:dyDescent="0.25">
      <c r="B37" s="45"/>
      <c r="C37" s="25"/>
      <c r="D37" s="2"/>
      <c r="F37" s="103"/>
      <c r="G37" s="9"/>
      <c r="H37" s="9"/>
      <c r="L37" s="33"/>
    </row>
    <row r="38" spans="2:13" x14ac:dyDescent="0.2">
      <c r="B38" s="142" t="s">
        <v>81</v>
      </c>
      <c r="C38" s="143"/>
      <c r="D38" s="143"/>
      <c r="E38" s="137"/>
      <c r="F38" s="103"/>
      <c r="G38" s="16"/>
      <c r="H38" s="6" t="s">
        <v>6</v>
      </c>
      <c r="K38" s="72" t="e">
        <f t="shared" ref="K38:K43" si="0">(G38/E$35)*100</f>
        <v>#DIV/0!</v>
      </c>
      <c r="L38" s="49" t="s">
        <v>7</v>
      </c>
    </row>
    <row r="39" spans="2:13" x14ac:dyDescent="0.2">
      <c r="B39" s="142" t="s">
        <v>82</v>
      </c>
      <c r="C39" s="143"/>
      <c r="D39" s="143"/>
      <c r="E39" s="137"/>
      <c r="F39" s="137"/>
      <c r="G39" s="16"/>
      <c r="H39" s="8" t="s">
        <v>6</v>
      </c>
      <c r="K39" s="70" t="e">
        <f t="shared" si="0"/>
        <v>#DIV/0!</v>
      </c>
      <c r="L39" s="49" t="s">
        <v>7</v>
      </c>
    </row>
    <row r="40" spans="2:13" x14ac:dyDescent="0.2">
      <c r="B40" s="142" t="s">
        <v>83</v>
      </c>
      <c r="C40" s="143"/>
      <c r="D40" s="143"/>
      <c r="E40" s="137"/>
      <c r="F40" s="137"/>
      <c r="G40" s="16"/>
      <c r="H40" s="6" t="s">
        <v>6</v>
      </c>
      <c r="K40" s="70" t="e">
        <f t="shared" si="0"/>
        <v>#DIV/0!</v>
      </c>
      <c r="L40" s="49" t="s">
        <v>7</v>
      </c>
    </row>
    <row r="41" spans="2:13" ht="12.75" customHeight="1" x14ac:dyDescent="0.2">
      <c r="B41" s="142" t="s">
        <v>84</v>
      </c>
      <c r="C41" s="143"/>
      <c r="D41" s="143"/>
      <c r="F41" s="103"/>
      <c r="G41" s="16"/>
      <c r="H41" s="8" t="s">
        <v>6</v>
      </c>
      <c r="K41" s="70" t="e">
        <f t="shared" si="0"/>
        <v>#DIV/0!</v>
      </c>
      <c r="L41" s="49" t="s">
        <v>7</v>
      </c>
    </row>
    <row r="42" spans="2:13" ht="13.5" customHeight="1" x14ac:dyDescent="0.2">
      <c r="B42" s="142" t="s">
        <v>85</v>
      </c>
      <c r="C42" s="143"/>
      <c r="D42" s="143"/>
      <c r="F42" s="103"/>
      <c r="G42" s="16"/>
      <c r="H42" s="8" t="s">
        <v>6</v>
      </c>
      <c r="K42" s="70" t="e">
        <f t="shared" si="0"/>
        <v>#DIV/0!</v>
      </c>
      <c r="L42" s="49" t="s">
        <v>7</v>
      </c>
    </row>
    <row r="43" spans="2:13" x14ac:dyDescent="0.2">
      <c r="B43" s="142" t="s">
        <v>86</v>
      </c>
      <c r="C43" s="137"/>
      <c r="D43" s="137"/>
      <c r="F43" s="103"/>
      <c r="G43" s="16"/>
      <c r="H43" s="6" t="s">
        <v>6</v>
      </c>
      <c r="K43" s="70" t="e">
        <f t="shared" si="0"/>
        <v>#DIV/0!</v>
      </c>
      <c r="L43" s="49" t="s">
        <v>7</v>
      </c>
      <c r="M43" s="11"/>
    </row>
    <row r="44" spans="2:13" x14ac:dyDescent="0.2">
      <c r="B44" s="139" t="s">
        <v>20</v>
      </c>
      <c r="C44" s="140"/>
      <c r="D44" s="140"/>
      <c r="E44" s="140"/>
      <c r="F44" s="140"/>
      <c r="G44" s="76">
        <f>SUM(G38:G43)</f>
        <v>0</v>
      </c>
      <c r="H44" s="13" t="s">
        <v>6</v>
      </c>
      <c r="L44" s="33"/>
    </row>
    <row r="45" spans="2:13" ht="13.5" x14ac:dyDescent="0.25">
      <c r="B45" s="142"/>
      <c r="C45" s="143"/>
      <c r="D45" s="18"/>
      <c r="E45" s="18"/>
      <c r="F45" s="103"/>
      <c r="G45" s="9"/>
      <c r="H45" s="8"/>
      <c r="L45" s="33"/>
    </row>
    <row r="46" spans="2:13" ht="13.5" customHeight="1" x14ac:dyDescent="0.2">
      <c r="B46" s="139" t="s">
        <v>48</v>
      </c>
      <c r="C46" s="140"/>
      <c r="E46" s="16"/>
      <c r="F46" s="11" t="s">
        <v>6</v>
      </c>
      <c r="G46" s="151" t="s">
        <v>87</v>
      </c>
      <c r="H46" s="151"/>
      <c r="I46" s="151"/>
      <c r="J46" s="44"/>
      <c r="K46" s="16"/>
      <c r="L46" s="33"/>
    </row>
    <row r="47" spans="2:13" ht="12.75" customHeight="1" x14ac:dyDescent="0.2">
      <c r="B47" s="32"/>
      <c r="C47" s="1"/>
      <c r="F47" s="8"/>
      <c r="G47" s="5" t="s">
        <v>88</v>
      </c>
      <c r="K47" s="77" t="e">
        <f>E36/K46*100</f>
        <v>#DIV/0!</v>
      </c>
      <c r="L47" s="50" t="s">
        <v>44</v>
      </c>
    </row>
    <row r="48" spans="2:13" ht="3.75" customHeight="1" x14ac:dyDescent="0.2">
      <c r="B48" s="34"/>
      <c r="C48" s="51"/>
      <c r="D48" s="16"/>
      <c r="E48" s="16"/>
      <c r="F48" s="52"/>
      <c r="G48" s="16"/>
      <c r="H48" s="16"/>
      <c r="I48" s="16"/>
      <c r="J48" s="16"/>
      <c r="K48" s="16"/>
      <c r="L48" s="35"/>
    </row>
    <row r="49" spans="2:19" ht="6" customHeight="1" x14ac:dyDescent="0.25">
      <c r="B49" s="7"/>
      <c r="C49" s="1"/>
      <c r="D49" s="1"/>
      <c r="E49" s="1"/>
    </row>
    <row r="50" spans="2:19" ht="16.5" x14ac:dyDescent="0.3">
      <c r="B50" s="27" t="s">
        <v>13</v>
      </c>
      <c r="C50" s="46"/>
      <c r="D50" s="78" t="s">
        <v>16</v>
      </c>
      <c r="E50" s="78" t="s">
        <v>17</v>
      </c>
      <c r="F50" s="19"/>
      <c r="G50" s="79" t="s">
        <v>25</v>
      </c>
      <c r="H50" s="19"/>
      <c r="I50" s="19"/>
      <c r="J50" s="19"/>
      <c r="K50" s="19"/>
      <c r="L50" s="31"/>
    </row>
    <row r="51" spans="2:19" x14ac:dyDescent="0.2">
      <c r="B51" s="38" t="s">
        <v>54</v>
      </c>
      <c r="C51" s="38"/>
      <c r="D51" s="63"/>
      <c r="E51" s="64"/>
      <c r="F51" s="14" t="s">
        <v>23</v>
      </c>
      <c r="G51" s="5" t="s">
        <v>56</v>
      </c>
      <c r="I51" s="24" t="s">
        <v>16</v>
      </c>
      <c r="J51" s="37"/>
      <c r="K51" s="24" t="s">
        <v>17</v>
      </c>
      <c r="L51" s="33"/>
    </row>
    <row r="52" spans="2:19" x14ac:dyDescent="0.2">
      <c r="B52" s="38" t="s">
        <v>55</v>
      </c>
      <c r="D52" s="65"/>
      <c r="E52" s="66"/>
      <c r="F52" s="14" t="s">
        <v>23</v>
      </c>
      <c r="G52" s="11" t="s">
        <v>43</v>
      </c>
      <c r="I52" s="16"/>
      <c r="J52" s="24"/>
      <c r="K52" s="16"/>
      <c r="L52" s="84"/>
    </row>
    <row r="53" spans="2:19" x14ac:dyDescent="0.2">
      <c r="B53" s="38" t="s">
        <v>21</v>
      </c>
      <c r="D53" s="67"/>
      <c r="E53" s="66"/>
      <c r="F53" s="6"/>
      <c r="G53" s="11" t="s">
        <v>89</v>
      </c>
      <c r="I53" s="87"/>
      <c r="J53" s="18"/>
      <c r="K53" s="26"/>
      <c r="L53" s="84"/>
    </row>
    <row r="54" spans="2:19" x14ac:dyDescent="0.2">
      <c r="B54" s="38" t="s">
        <v>26</v>
      </c>
      <c r="D54" s="108" t="e">
        <f>D53/E35</f>
        <v>#DIV/0!</v>
      </c>
      <c r="E54" s="109" t="e">
        <f>E53/E35</f>
        <v>#DIV/0!</v>
      </c>
      <c r="F54" s="12" t="s">
        <v>24</v>
      </c>
      <c r="G54" s="11" t="s">
        <v>90</v>
      </c>
      <c r="I54" s="26"/>
      <c r="J54" s="18"/>
      <c r="K54" s="26"/>
      <c r="L54" s="84"/>
    </row>
    <row r="55" spans="2:19" x14ac:dyDescent="0.2">
      <c r="B55" s="38" t="s">
        <v>22</v>
      </c>
      <c r="D55" s="63"/>
      <c r="E55" s="64"/>
      <c r="F55" s="6"/>
      <c r="L55" s="84"/>
    </row>
    <row r="56" spans="2:19" x14ac:dyDescent="0.2">
      <c r="B56" s="38" t="s">
        <v>8</v>
      </c>
      <c r="D56" s="110">
        <f>D53*D55</f>
        <v>0</v>
      </c>
      <c r="E56" s="111">
        <f>E53*E55</f>
        <v>0</v>
      </c>
      <c r="F56" s="6"/>
      <c r="G56" s="151" t="s">
        <v>91</v>
      </c>
      <c r="H56" s="141"/>
      <c r="I56" s="16"/>
      <c r="J56" s="112"/>
      <c r="K56" s="16"/>
      <c r="L56" s="84"/>
    </row>
    <row r="57" spans="2:19" x14ac:dyDescent="0.2">
      <c r="B57" s="38"/>
      <c r="D57" s="2"/>
      <c r="F57" s="6"/>
      <c r="G57" s="99"/>
      <c r="H57" s="99"/>
      <c r="I57" s="99"/>
      <c r="J57" s="18"/>
      <c r="L57" s="84"/>
    </row>
    <row r="58" spans="2:19" x14ac:dyDescent="0.2">
      <c r="B58" s="149" t="s">
        <v>98</v>
      </c>
      <c r="C58" s="138"/>
      <c r="D58" s="16"/>
      <c r="E58" s="11" t="s">
        <v>23</v>
      </c>
      <c r="G58" s="5" t="s">
        <v>99</v>
      </c>
      <c r="H58" s="11"/>
      <c r="I58" s="16"/>
      <c r="J58" s="11" t="s">
        <v>23</v>
      </c>
      <c r="L58" s="33"/>
    </row>
    <row r="59" spans="2:19" ht="4.5" customHeight="1" x14ac:dyDescent="0.2">
      <c r="B59" s="81"/>
      <c r="C59" s="60"/>
      <c r="D59" s="16"/>
      <c r="E59" s="16"/>
      <c r="F59" s="60"/>
      <c r="G59" s="82"/>
      <c r="H59" s="62"/>
      <c r="I59" s="62"/>
      <c r="J59" s="62"/>
      <c r="K59" s="83"/>
      <c r="L59" s="85"/>
    </row>
    <row r="60" spans="2:19" ht="6" customHeight="1" x14ac:dyDescent="0.2">
      <c r="B60" s="10"/>
      <c r="C60" s="10"/>
    </row>
    <row r="61" spans="2:19" ht="16.5" x14ac:dyDescent="0.3">
      <c r="B61" s="27" t="s">
        <v>37</v>
      </c>
      <c r="C61" s="19"/>
      <c r="D61" s="19"/>
      <c r="E61" s="19"/>
      <c r="F61" s="19"/>
      <c r="G61" s="28" t="s">
        <v>27</v>
      </c>
      <c r="H61" s="46"/>
      <c r="I61" s="19"/>
      <c r="J61" s="19"/>
      <c r="K61" s="19"/>
      <c r="L61" s="31"/>
      <c r="P61" s="1"/>
      <c r="Q61" s="1"/>
      <c r="R61" s="1"/>
      <c r="S61" s="1"/>
    </row>
    <row r="62" spans="2:19" x14ac:dyDescent="0.2">
      <c r="B62" s="38"/>
      <c r="D62" s="151" t="s">
        <v>69</v>
      </c>
      <c r="E62" s="141"/>
      <c r="F62" s="141"/>
      <c r="H62" s="18" t="s">
        <v>50</v>
      </c>
      <c r="I62" s="18" t="s">
        <v>38</v>
      </c>
      <c r="J62" s="18"/>
      <c r="K62" s="107"/>
      <c r="L62" s="90"/>
      <c r="P62" s="1"/>
      <c r="Q62" s="1"/>
      <c r="R62" s="1"/>
      <c r="S62" s="1"/>
    </row>
    <row r="63" spans="2:19" ht="13.5" customHeight="1" x14ac:dyDescent="0.2">
      <c r="B63" s="38"/>
      <c r="D63" s="141"/>
      <c r="E63" s="141"/>
      <c r="F63" s="141"/>
      <c r="G63" s="1" t="s">
        <v>10</v>
      </c>
      <c r="H63" s="105">
        <v>10</v>
      </c>
      <c r="I63" s="106">
        <v>20</v>
      </c>
      <c r="J63" s="18"/>
      <c r="K63" s="18"/>
      <c r="L63" s="91"/>
    </row>
    <row r="64" spans="2:19" ht="12.75" customHeight="1" x14ac:dyDescent="0.2">
      <c r="B64" s="45" t="s">
        <v>57</v>
      </c>
      <c r="C64" s="16"/>
      <c r="E64" s="16"/>
      <c r="F64" s="11" t="s">
        <v>11</v>
      </c>
      <c r="G64" s="5" t="s">
        <v>39</v>
      </c>
      <c r="H64" s="88">
        <v>2</v>
      </c>
      <c r="I64" s="89">
        <v>60</v>
      </c>
      <c r="J64" s="18"/>
      <c r="K64" s="18"/>
      <c r="L64" s="91"/>
    </row>
    <row r="65" spans="2:16" ht="12.75" customHeight="1" x14ac:dyDescent="0.2">
      <c r="B65" s="104" t="s">
        <v>58</v>
      </c>
      <c r="C65" s="16"/>
      <c r="E65" s="16"/>
      <c r="F65" s="11" t="s">
        <v>11</v>
      </c>
      <c r="G65" s="5" t="s">
        <v>40</v>
      </c>
      <c r="H65" s="88">
        <v>3</v>
      </c>
      <c r="I65" s="89">
        <v>80</v>
      </c>
      <c r="J65" s="18"/>
      <c r="K65" s="18"/>
      <c r="L65" s="91"/>
    </row>
    <row r="66" spans="2:16" ht="12.75" customHeight="1" x14ac:dyDescent="0.2">
      <c r="B66" s="45" t="s">
        <v>9</v>
      </c>
      <c r="C66" s="16"/>
      <c r="D66" s="1"/>
      <c r="E66" s="1"/>
      <c r="F66" s="1"/>
      <c r="G66" s="4" t="s">
        <v>92</v>
      </c>
      <c r="H66" s="114">
        <f>SUM(H63,H65)</f>
        <v>13</v>
      </c>
      <c r="I66" s="115">
        <f>SUM(I65,I63)</f>
        <v>100</v>
      </c>
      <c r="J66" s="18"/>
      <c r="K66" s="116">
        <f>SUM(H66:I66)</f>
        <v>113</v>
      </c>
      <c r="L66" s="80"/>
    </row>
    <row r="67" spans="2:16" ht="4.5" customHeight="1" x14ac:dyDescent="0.2">
      <c r="B67" s="40"/>
      <c r="C67" s="16"/>
      <c r="D67" s="51"/>
      <c r="E67" s="51"/>
      <c r="F67" s="51"/>
      <c r="G67" s="60"/>
      <c r="H67" s="41"/>
      <c r="I67" s="41"/>
      <c r="J67" s="41"/>
      <c r="K67" s="41"/>
      <c r="L67" s="92"/>
    </row>
    <row r="68" spans="2:16" ht="6" customHeight="1" x14ac:dyDescent="0.2">
      <c r="B68" s="6"/>
      <c r="D68" s="1"/>
      <c r="E68" s="1"/>
      <c r="F68" s="1"/>
      <c r="G68" s="11"/>
      <c r="H68" s="18"/>
      <c r="I68" s="18"/>
      <c r="J68" s="18"/>
      <c r="K68" s="18"/>
      <c r="L68" s="18"/>
    </row>
    <row r="69" spans="2:16" ht="16.5" x14ac:dyDescent="0.3">
      <c r="B69" s="27" t="s">
        <v>96</v>
      </c>
      <c r="C69" s="93"/>
      <c r="D69" s="93"/>
      <c r="E69" s="94"/>
      <c r="F69" s="95"/>
      <c r="G69" s="96"/>
      <c r="H69" s="96"/>
      <c r="I69" s="96"/>
      <c r="J69" s="96"/>
      <c r="K69" s="96"/>
      <c r="L69" s="97"/>
      <c r="M69" s="1"/>
      <c r="N69" s="1"/>
      <c r="O69" s="1"/>
    </row>
    <row r="70" spans="2:16" x14ac:dyDescent="0.2">
      <c r="B70" s="142" t="s">
        <v>41</v>
      </c>
      <c r="C70" s="151"/>
      <c r="D70" s="150"/>
      <c r="E70" s="16"/>
      <c r="F70" s="6" t="s">
        <v>12</v>
      </c>
      <c r="G70" s="151" t="s">
        <v>42</v>
      </c>
      <c r="H70" s="151"/>
      <c r="K70" s="16"/>
      <c r="L70" s="98" t="s">
        <v>12</v>
      </c>
      <c r="O70" s="86"/>
      <c r="P70" s="86"/>
    </row>
    <row r="71" spans="2:16" x14ac:dyDescent="0.2">
      <c r="B71" s="158"/>
      <c r="C71" s="159"/>
      <c r="D71" s="6"/>
      <c r="E71" s="1"/>
      <c r="F71" s="1"/>
      <c r="H71" s="1"/>
      <c r="I71" s="1"/>
      <c r="J71" s="1"/>
      <c r="K71" s="1"/>
      <c r="L71" s="33"/>
    </row>
    <row r="72" spans="2:16" ht="16.5" x14ac:dyDescent="0.3">
      <c r="B72" s="57" t="s">
        <v>28</v>
      </c>
      <c r="L72" s="33"/>
    </row>
    <row r="73" spans="2:16" x14ac:dyDescent="0.2">
      <c r="B73" s="149" t="s">
        <v>68</v>
      </c>
      <c r="C73" s="141"/>
      <c r="D73" s="141"/>
      <c r="E73" s="16"/>
      <c r="F73" s="6" t="s">
        <v>12</v>
      </c>
      <c r="G73" s="138" t="s">
        <v>95</v>
      </c>
      <c r="H73" s="138"/>
      <c r="I73" s="138"/>
      <c r="J73" s="138"/>
      <c r="K73" s="16"/>
      <c r="L73" s="98" t="s">
        <v>23</v>
      </c>
    </row>
    <row r="74" spans="2:16" x14ac:dyDescent="0.2">
      <c r="B74" s="149" t="s">
        <v>93</v>
      </c>
      <c r="C74" s="141"/>
      <c r="D74" s="141"/>
      <c r="E74" s="16"/>
      <c r="F74" s="6" t="s">
        <v>12</v>
      </c>
      <c r="G74" s="138" t="s">
        <v>94</v>
      </c>
      <c r="H74" s="138"/>
      <c r="I74" s="138"/>
      <c r="J74" s="138"/>
      <c r="K74" s="26"/>
      <c r="L74" s="98" t="s">
        <v>23</v>
      </c>
    </row>
    <row r="75" spans="2:16" ht="4.5" customHeight="1" x14ac:dyDescent="0.2">
      <c r="B75" s="34"/>
      <c r="C75" s="16"/>
      <c r="D75" s="16"/>
      <c r="E75" s="16"/>
      <c r="F75" s="16"/>
      <c r="G75" s="16"/>
      <c r="H75" s="16"/>
      <c r="I75" s="16"/>
      <c r="J75" s="16"/>
      <c r="K75" s="16"/>
      <c r="L75" s="35"/>
    </row>
    <row r="79" spans="2:16" ht="13.5" x14ac:dyDescent="0.25">
      <c r="B79" s="153"/>
      <c r="C79" s="153"/>
      <c r="D79" s="153"/>
      <c r="E79" s="153"/>
    </row>
    <row r="80" spans="2:16" ht="13.5" x14ac:dyDescent="0.25">
      <c r="B80" s="157"/>
      <c r="C80" s="157"/>
      <c r="D80" s="157"/>
    </row>
    <row r="82" spans="2:5" x14ac:dyDescent="0.2">
      <c r="B82" s="4"/>
    </row>
    <row r="84" spans="2:5" x14ac:dyDescent="0.2">
      <c r="B84" s="156"/>
      <c r="C84" s="156"/>
      <c r="D84" s="156"/>
    </row>
    <row r="85" spans="2:5" x14ac:dyDescent="0.2">
      <c r="C85" s="156"/>
      <c r="D85" s="156"/>
      <c r="E85" s="156"/>
    </row>
  </sheetData>
  <mergeCells count="36">
    <mergeCell ref="B80:D80"/>
    <mergeCell ref="B84:D84"/>
    <mergeCell ref="C85:E85"/>
    <mergeCell ref="B70:D70"/>
    <mergeCell ref="B73:D73"/>
    <mergeCell ref="B74:D74"/>
    <mergeCell ref="G70:H70"/>
    <mergeCell ref="B71:C71"/>
    <mergeCell ref="B79:E79"/>
    <mergeCell ref="G46:I46"/>
    <mergeCell ref="G56:H56"/>
    <mergeCell ref="B58:C58"/>
    <mergeCell ref="D62:F63"/>
    <mergeCell ref="G74:J74"/>
    <mergeCell ref="G73:J73"/>
    <mergeCell ref="B42:D42"/>
    <mergeCell ref="B43:D43"/>
    <mergeCell ref="B44:F44"/>
    <mergeCell ref="B45:C45"/>
    <mergeCell ref="B46:C46"/>
    <mergeCell ref="B38:E38"/>
    <mergeCell ref="G35:I35"/>
    <mergeCell ref="B39:F39"/>
    <mergeCell ref="B40:F40"/>
    <mergeCell ref="B41:D41"/>
    <mergeCell ref="B21:C21"/>
    <mergeCell ref="G22:H22"/>
    <mergeCell ref="B29:C29"/>
    <mergeCell ref="B31:E31"/>
    <mergeCell ref="B36:C36"/>
    <mergeCell ref="G36:H36"/>
    <mergeCell ref="G4:H4"/>
    <mergeCell ref="G5:H5"/>
    <mergeCell ref="B13:C14"/>
    <mergeCell ref="B18:C18"/>
    <mergeCell ref="G19:I19"/>
  </mergeCells>
  <phoneticPr fontId="0" type="noConversion"/>
  <dataValidations count="1">
    <dataValidation allowBlank="1" showInputMessage="1" showErrorMessage="1" prompt="Keine Eingabe zulässig!" sqref="B84:D84 C85:E85" xr:uid="{00000000-0002-0000-0200-000000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Original</vt:lpstr>
      <vt:lpstr>Original + mode de calcul</vt:lpstr>
      <vt:lpstr>Exemple</vt:lpstr>
      <vt:lpstr>Original!Zone_d_impression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Goeders Frank</dc:creator>
  <cp:lastModifiedBy>Johanna Beauciel</cp:lastModifiedBy>
  <cp:lastPrinted>2022-01-28T10:22:04Z</cp:lastPrinted>
  <dcterms:created xsi:type="dcterms:W3CDTF">2009-10-28T09:34:59Z</dcterms:created>
  <dcterms:modified xsi:type="dcterms:W3CDTF">2025-06-17T11:24:27Z</dcterms:modified>
</cp:coreProperties>
</file>